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60" windowWidth="14955" windowHeight="12270" activeTab="1"/>
  </bookViews>
  <sheets>
    <sheet name="印刷・押印用" sheetId="9" r:id="rId1"/>
    <sheet name="記入シート" sheetId="8" r:id="rId2"/>
  </sheets>
  <definedNames>
    <definedName name="_xlnm.Print_Area" localSheetId="0">印刷・押印用!$A$1:$D$47</definedName>
  </definedNames>
  <calcPr calcId="145621"/>
</workbook>
</file>

<file path=xl/calcChain.xml><?xml version="1.0" encoding="utf-8"?>
<calcChain xmlns="http://schemas.openxmlformats.org/spreadsheetml/2006/main">
  <c r="C9" i="9" l="1"/>
  <c r="F120" i="8"/>
  <c r="H62" i="8"/>
  <c r="H61" i="8"/>
  <c r="H60" i="8"/>
  <c r="H59" i="8"/>
  <c r="H58" i="8"/>
  <c r="H57" i="8"/>
  <c r="H56" i="8"/>
  <c r="H55" i="8"/>
  <c r="H54" i="8"/>
  <c r="H53" i="8"/>
  <c r="H52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K110" i="8"/>
  <c r="H22" i="8" l="1"/>
  <c r="H21" i="8"/>
  <c r="H20" i="8"/>
  <c r="H18" i="8"/>
  <c r="H17" i="8"/>
  <c r="H16" i="8"/>
  <c r="B39" i="9"/>
  <c r="F87" i="8"/>
  <c r="F88" i="8"/>
  <c r="F86" i="8"/>
  <c r="F80" i="8"/>
  <c r="C14" i="9"/>
  <c r="A13" i="9"/>
  <c r="C10" i="9"/>
  <c r="C8" i="9"/>
  <c r="C5" i="9"/>
  <c r="K120" i="8"/>
  <c r="B41" i="9" s="1"/>
  <c r="G104" i="8"/>
  <c r="G103" i="8"/>
  <c r="G102" i="8"/>
  <c r="G101" i="8"/>
  <c r="H93" i="8"/>
  <c r="H92" i="8"/>
  <c r="F78" i="8"/>
  <c r="G70" i="8"/>
  <c r="G72" i="8"/>
  <c r="K79" i="8" l="1"/>
  <c r="B34" i="9" s="1"/>
  <c r="K71" i="8"/>
  <c r="B33" i="9" s="1"/>
  <c r="H101" i="8"/>
  <c r="K103" i="8" s="1"/>
  <c r="B38" i="9" s="1"/>
  <c r="K92" i="8"/>
  <c r="K87" i="8"/>
  <c r="I52" i="8"/>
  <c r="I30" i="8"/>
  <c r="I20" i="8"/>
  <c r="I16" i="8"/>
  <c r="K95" i="8" l="1"/>
  <c r="B35" i="9" s="1"/>
  <c r="K64" i="8"/>
  <c r="B27" i="9" s="1"/>
  <c r="K24" i="8"/>
  <c r="B21" i="9" s="1"/>
  <c r="B20" i="9" l="1"/>
  <c r="K114" i="8"/>
  <c r="K124" i="8" s="1"/>
  <c r="B43" i="9" s="1"/>
  <c r="K128" i="8" l="1"/>
  <c r="B44" i="9" s="1"/>
  <c r="B16" i="9" s="1"/>
</calcChain>
</file>

<file path=xl/comments1.xml><?xml version="1.0" encoding="utf-8"?>
<comments xmlns="http://schemas.openxmlformats.org/spreadsheetml/2006/main">
  <authors>
    <author>Kaori SEKI</author>
  </authors>
  <commentList>
    <comment ref="K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１件のみの場合は未記入で結構です。
</t>
        </r>
      </text>
    </comment>
  </commentList>
</comments>
</file>

<file path=xl/sharedStrings.xml><?xml version="1.0" encoding="utf-8"?>
<sst xmlns="http://schemas.openxmlformats.org/spreadsheetml/2006/main" count="184" uniqueCount="102">
  <si>
    <t>委員長</t>
    <rPh sb="0" eb="3">
      <t>イインチョウ</t>
    </rPh>
    <phoneticPr fontId="2"/>
  </si>
  <si>
    <t>委員</t>
    <rPh sb="0" eb="2">
      <t>イイン</t>
    </rPh>
    <phoneticPr fontId="2"/>
  </si>
  <si>
    <t>小計</t>
    <rPh sb="0" eb="2">
      <t>ショウケイ</t>
    </rPh>
    <phoneticPr fontId="2"/>
  </si>
  <si>
    <t>委員会</t>
    <rPh sb="0" eb="3">
      <t>イインカイ</t>
    </rPh>
    <phoneticPr fontId="2"/>
  </si>
  <si>
    <t>分科会</t>
    <rPh sb="0" eb="3">
      <t>ブンカカイ</t>
    </rPh>
    <phoneticPr fontId="2"/>
  </si>
  <si>
    <t>委員会計</t>
    <rPh sb="0" eb="2">
      <t>イイン</t>
    </rPh>
    <rPh sb="2" eb="4">
      <t>カイケイ</t>
    </rPh>
    <phoneticPr fontId="2"/>
  </si>
  <si>
    <t>分科会計</t>
    <rPh sb="0" eb="3">
      <t>ブンカカイ</t>
    </rPh>
    <rPh sb="3" eb="4">
      <t>ケイ</t>
    </rPh>
    <phoneticPr fontId="2"/>
  </si>
  <si>
    <t>謝金対
象者数</t>
    <rPh sb="0" eb="2">
      <t>シャキン</t>
    </rPh>
    <rPh sb="2" eb="3">
      <t>ツイ</t>
    </rPh>
    <rPh sb="4" eb="5">
      <t>ゾウ</t>
    </rPh>
    <rPh sb="5" eb="6">
      <t>シャ</t>
    </rPh>
    <rPh sb="6" eb="7">
      <t>スウ</t>
    </rPh>
    <phoneticPr fontId="2"/>
  </si>
  <si>
    <t>金額(単価)</t>
    <rPh sb="0" eb="2">
      <t>キンガク</t>
    </rPh>
    <rPh sb="3" eb="5">
      <t>タンカ</t>
    </rPh>
    <phoneticPr fontId="2"/>
  </si>
  <si>
    <t>金額(単価)</t>
    <phoneticPr fontId="2"/>
  </si>
  <si>
    <t>参加人数</t>
    <rPh sb="0" eb="2">
      <t>サンカ</t>
    </rPh>
    <rPh sb="2" eb="4">
      <t>ニンズウ</t>
    </rPh>
    <phoneticPr fontId="2"/>
  </si>
  <si>
    <t>単価</t>
    <rPh sb="0" eb="2">
      <t>タンカ</t>
    </rPh>
    <phoneticPr fontId="2"/>
  </si>
  <si>
    <t>枚数</t>
    <rPh sb="0" eb="2">
      <t>マイスウ</t>
    </rPh>
    <phoneticPr fontId="2"/>
  </si>
  <si>
    <t>人数</t>
    <rPh sb="0" eb="2">
      <t>ニンズウ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</si>
  <si>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</si>
  <si>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</si>
  <si>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３．会議費（お茶代）</t>
    <rPh sb="2" eb="5">
      <t>カイギヒ</t>
    </rPh>
    <rPh sb="7" eb="9">
      <t>チャダイ</t>
    </rPh>
    <phoneticPr fontId="2"/>
  </si>
  <si>
    <t>４．借料損料（会場借上げ費）</t>
    <rPh sb="2" eb="3">
      <t>カ</t>
    </rPh>
    <rPh sb="3" eb="4">
      <t>リョウ</t>
    </rPh>
    <rPh sb="4" eb="6">
      <t>ソンリョウ</t>
    </rPh>
    <rPh sb="7" eb="9">
      <t>カイジョウ</t>
    </rPh>
    <rPh sb="9" eb="11">
      <t>カリア</t>
    </rPh>
    <rPh sb="12" eb="13">
      <t>ヒ</t>
    </rPh>
    <phoneticPr fontId="2"/>
  </si>
  <si>
    <t>借料損料
合計</t>
    <rPh sb="5" eb="7">
      <t>ゴウケイ</t>
    </rPh>
    <phoneticPr fontId="2"/>
  </si>
  <si>
    <t>５．資料費</t>
    <rPh sb="2" eb="4">
      <t>シリョウ</t>
    </rPh>
    <rPh sb="4" eb="5">
      <t>ヒ</t>
    </rPh>
    <phoneticPr fontId="2"/>
  </si>
  <si>
    <t>・配布資料コピー代</t>
    <rPh sb="1" eb="3">
      <t>ハイフ</t>
    </rPh>
    <rPh sb="3" eb="5">
      <t>シリョウ</t>
    </rPh>
    <rPh sb="8" eb="9">
      <t>ダイ</t>
    </rPh>
    <phoneticPr fontId="2"/>
  </si>
  <si>
    <t>・規格票・関連書籍購入費</t>
    <rPh sb="1" eb="3">
      <t>キカク</t>
    </rPh>
    <rPh sb="3" eb="4">
      <t>ヒョウ</t>
    </rPh>
    <rPh sb="5" eb="7">
      <t>カンレン</t>
    </rPh>
    <rPh sb="7" eb="9">
      <t>ショセキ</t>
    </rPh>
    <rPh sb="9" eb="12">
      <t>コウニュウヒ</t>
    </rPh>
    <phoneticPr fontId="2"/>
  </si>
  <si>
    <t>６．通信費</t>
    <rPh sb="2" eb="5">
      <t>ツウシンヒ</t>
    </rPh>
    <phoneticPr fontId="2"/>
  </si>
  <si>
    <t>通信１</t>
    <rPh sb="0" eb="2">
      <t>ツウシン</t>
    </rPh>
    <phoneticPr fontId="2"/>
  </si>
  <si>
    <t>通信２</t>
    <rPh sb="0" eb="2">
      <t>ツウシン</t>
    </rPh>
    <phoneticPr fontId="2"/>
  </si>
  <si>
    <t>通信３</t>
    <rPh sb="0" eb="2">
      <t>ツウシン</t>
    </rPh>
    <phoneticPr fontId="2"/>
  </si>
  <si>
    <t>通信４</t>
    <rPh sb="0" eb="2">
      <t>ツウシン</t>
    </rPh>
    <phoneticPr fontId="2"/>
  </si>
  <si>
    <t>通信費
総合計</t>
    <rPh sb="0" eb="3">
      <t>ツウシンヒ</t>
    </rPh>
    <rPh sb="4" eb="6">
      <t>ソウゴウ</t>
    </rPh>
    <rPh sb="6" eb="7">
      <t>ケイ</t>
    </rPh>
    <phoneticPr fontId="2"/>
  </si>
  <si>
    <t>通信費
合計</t>
    <rPh sb="0" eb="3">
      <t>ツウシンヒ</t>
    </rPh>
    <rPh sb="4" eb="6">
      <t>ゴウケイ</t>
    </rPh>
    <phoneticPr fontId="2"/>
  </si>
  <si>
    <t>その他
合計</t>
    <rPh sb="2" eb="3">
      <t>タ</t>
    </rPh>
    <rPh sb="4" eb="6">
      <t>ゴウケイ</t>
    </rPh>
    <phoneticPr fontId="2"/>
  </si>
  <si>
    <t>Ⅰ．委員会経費</t>
    <rPh sb="2" eb="5">
      <t>イインカイ</t>
    </rPh>
    <rPh sb="5" eb="7">
      <t>ケイヒ</t>
    </rPh>
    <phoneticPr fontId="2"/>
  </si>
  <si>
    <t>資料費
合計</t>
    <rPh sb="0" eb="2">
      <t>シリョウ</t>
    </rPh>
    <rPh sb="2" eb="3">
      <t>ヒ</t>
    </rPh>
    <rPh sb="4" eb="5">
      <t>ゴウ</t>
    </rPh>
    <rPh sb="5" eb="6">
      <t>ケイ</t>
    </rPh>
    <phoneticPr fontId="2"/>
  </si>
  <si>
    <t>会議費
合計</t>
    <rPh sb="0" eb="3">
      <t>カイギヒ</t>
    </rPh>
    <rPh sb="4" eb="5">
      <t>ゴウ</t>
    </rPh>
    <rPh sb="5" eb="6">
      <t>ケイ</t>
    </rPh>
    <phoneticPr fontId="2"/>
  </si>
  <si>
    <t>旅費・交通費
合計</t>
    <rPh sb="0" eb="2">
      <t>リョヒ</t>
    </rPh>
    <rPh sb="3" eb="6">
      <t>コウツウヒ</t>
    </rPh>
    <rPh sb="7" eb="8">
      <t>ゴウ</t>
    </rPh>
    <rPh sb="8" eb="9">
      <t>ケイ</t>
    </rPh>
    <phoneticPr fontId="2"/>
  </si>
  <si>
    <t>謝金
合計</t>
    <rPh sb="0" eb="2">
      <t>シャキン</t>
    </rPh>
    <rPh sb="3" eb="4">
      <t>ゴウ</t>
    </rPh>
    <rPh sb="4" eb="5">
      <t>ケイ</t>
    </rPh>
    <phoneticPr fontId="2"/>
  </si>
  <si>
    <t>Ⅲ．解説作成費</t>
    <rPh sb="2" eb="4">
      <t>カイセツ</t>
    </rPh>
    <rPh sb="4" eb="6">
      <t>サクセイ</t>
    </rPh>
    <rPh sb="6" eb="7">
      <t>ヒ</t>
    </rPh>
    <phoneticPr fontId="2"/>
  </si>
  <si>
    <t>(JSA公募制度)</t>
  </si>
  <si>
    <t>一般財団法人日本規格協会</t>
  </si>
  <si>
    <t>理事長  揖斐　敏夫  殿</t>
  </si>
  <si>
    <t>住    所</t>
  </si>
  <si>
    <t>名    称</t>
  </si>
  <si>
    <t>単位：円</t>
  </si>
  <si>
    <t>科      目</t>
  </si>
  <si>
    <t>見　積　額</t>
  </si>
  <si>
    <t>Ⅰ　委員会経費</t>
  </si>
  <si>
    <t>（１）謝　金</t>
  </si>
  <si>
    <t>（２）交通費</t>
  </si>
  <si>
    <t>　　及び旅費</t>
  </si>
  <si>
    <t>（３）会議費</t>
  </si>
  <si>
    <t>（４）会場借料</t>
  </si>
  <si>
    <t>（５）資料費</t>
  </si>
  <si>
    <t>（６）通信費</t>
  </si>
  <si>
    <t>（７）その他</t>
  </si>
  <si>
    <t>Ⅱ　提出資料</t>
  </si>
  <si>
    <t>　　　作成費</t>
  </si>
  <si>
    <t>合  計</t>
  </si>
  <si>
    <t>本委員会</t>
    <rPh sb="0" eb="1">
      <t>ホン</t>
    </rPh>
    <rPh sb="1" eb="4">
      <t>イインカイ</t>
    </rPh>
    <phoneticPr fontId="2"/>
  </si>
  <si>
    <t>本委員会計</t>
    <rPh sb="0" eb="1">
      <t>ホン</t>
    </rPh>
    <rPh sb="1" eb="3">
      <t>イイン</t>
    </rPh>
    <rPh sb="3" eb="5">
      <t>カイケイ</t>
    </rPh>
    <phoneticPr fontId="2"/>
  </si>
  <si>
    <t>回数</t>
    <rPh sb="0" eb="2">
      <t>カイスウ</t>
    </rPh>
    <phoneticPr fontId="2"/>
  </si>
  <si>
    <t>旅費・交通費</t>
    <rPh sb="0" eb="2">
      <t>リョヒ</t>
    </rPh>
    <rPh sb="3" eb="6">
      <t>コウツウヒ</t>
    </rPh>
    <phoneticPr fontId="2"/>
  </si>
  <si>
    <t>合計</t>
    <rPh sb="0" eb="2">
      <t>ゴウケイ</t>
    </rPh>
    <phoneticPr fontId="2"/>
  </si>
  <si>
    <t>規格番号</t>
    <rPh sb="0" eb="2">
      <t>キカク</t>
    </rPh>
    <rPh sb="2" eb="4">
      <t>バンゴウ</t>
    </rPh>
    <phoneticPr fontId="2"/>
  </si>
  <si>
    <t>冊数</t>
    <rPh sb="0" eb="2">
      <t>サッスウ</t>
    </rPh>
    <phoneticPr fontId="2"/>
  </si>
  <si>
    <t>規格票購入費</t>
    <rPh sb="0" eb="2">
      <t>キカク</t>
    </rPh>
    <rPh sb="2" eb="3">
      <t>ヒョウ</t>
    </rPh>
    <rPh sb="3" eb="6">
      <t>コウニュウヒ</t>
    </rPh>
    <phoneticPr fontId="2"/>
  </si>
  <si>
    <t>配布資料コピー代</t>
    <rPh sb="0" eb="2">
      <t>ハイフ</t>
    </rPh>
    <rPh sb="2" eb="4">
      <t>シリョウ</t>
    </rPh>
    <rPh sb="7" eb="8">
      <t>ダイ</t>
    </rPh>
    <phoneticPr fontId="2"/>
  </si>
  <si>
    <t>I .委員会経費
総合計</t>
    <phoneticPr fontId="2"/>
  </si>
  <si>
    <t>Ⅱ.提出資料作成費</t>
    <rPh sb="2" eb="4">
      <t>テイシュツ</t>
    </rPh>
    <rPh sb="4" eb="6">
      <t>シリョウ</t>
    </rPh>
    <rPh sb="6" eb="8">
      <t>サクセイ</t>
    </rPh>
    <rPh sb="8" eb="9">
      <t>ヒ</t>
    </rPh>
    <phoneticPr fontId="2"/>
  </si>
  <si>
    <t>Ⅱ．提出資料作成費</t>
    <rPh sb="2" eb="4">
      <t>テイシュツ</t>
    </rPh>
    <rPh sb="4" eb="6">
      <t>シリョウ</t>
    </rPh>
    <phoneticPr fontId="2"/>
  </si>
  <si>
    <t>Ⅲ　解説作成費</t>
    <phoneticPr fontId="2"/>
  </si>
  <si>
    <t>Ⅰ及びⅡの合計金額の10％</t>
    <phoneticPr fontId="2"/>
  </si>
  <si>
    <t>Ⅲ．解説作成費</t>
    <phoneticPr fontId="2"/>
  </si>
  <si>
    <t>総合計</t>
    <rPh sb="0" eb="1">
      <t>ソウ</t>
    </rPh>
    <rPh sb="1" eb="3">
      <t>ゴウケイ</t>
    </rPh>
    <phoneticPr fontId="2"/>
  </si>
  <si>
    <t>（応募書類４：委員会運営経費見積書）</t>
    <phoneticPr fontId="2"/>
  </si>
  <si>
    <t>代表者名</t>
    <phoneticPr fontId="2"/>
  </si>
  <si>
    <t>印</t>
    <rPh sb="0" eb="1">
      <t>イン</t>
    </rPh>
    <phoneticPr fontId="2"/>
  </si>
  <si>
    <t>円也</t>
  </si>
  <si>
    <t>一金</t>
    <phoneticPr fontId="2"/>
  </si>
  <si>
    <t>提出日</t>
    <rPh sb="0" eb="2">
      <t>テイシュツ</t>
    </rPh>
    <rPh sb="2" eb="3">
      <t>ビ</t>
    </rPh>
    <phoneticPr fontId="2"/>
  </si>
  <si>
    <t>団体住所</t>
    <rPh sb="0" eb="2">
      <t>ダンタイ</t>
    </rPh>
    <rPh sb="2" eb="4">
      <t>ジュウショ</t>
    </rPh>
    <phoneticPr fontId="2"/>
  </si>
  <si>
    <t>団体名称</t>
    <rPh sb="0" eb="2">
      <t>ダンタイ</t>
    </rPh>
    <rPh sb="2" eb="4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</si>
  <si>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</si>
  <si>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JIS原案の番号及び名称：</t>
    <phoneticPr fontId="2"/>
  </si>
  <si>
    <t>JIS原案の番号及び名称：</t>
    <phoneticPr fontId="2"/>
  </si>
  <si>
    <t>別紙参照</t>
    <rPh sb="0" eb="2">
      <t>ベッシ</t>
    </rPh>
    <rPh sb="2" eb="4">
      <t>サンショウ</t>
    </rPh>
    <phoneticPr fontId="2"/>
  </si>
  <si>
    <t>別紙参照</t>
    <phoneticPr fontId="2"/>
  </si>
  <si>
    <t>別紙参照</t>
    <phoneticPr fontId="2"/>
  </si>
  <si>
    <t>他</t>
    <rPh sb="0" eb="1">
      <t>ホカ</t>
    </rPh>
    <phoneticPr fontId="2"/>
  </si>
  <si>
    <t>件</t>
    <rPh sb="0" eb="1">
      <t>ケン</t>
    </rPh>
    <phoneticPr fontId="2"/>
  </si>
  <si>
    <t>ＪＩＳ原案作成委員会運営経費見積書</t>
    <phoneticPr fontId="2"/>
  </si>
  <si>
    <t>ＪＩＳ原案作成委員会運営経費見積書</t>
    <phoneticPr fontId="2"/>
  </si>
  <si>
    <t>●●年度</t>
    <rPh sb="2" eb="4">
      <t>ネンド</t>
    </rPh>
    <phoneticPr fontId="2"/>
  </si>
  <si>
    <t>水色のセルにご記入ください</t>
    <rPh sb="0" eb="2">
      <t>ミズイロ</t>
    </rPh>
    <rPh sb="7" eb="9">
      <t>キニュウ</t>
    </rPh>
    <phoneticPr fontId="2"/>
  </si>
  <si>
    <t>委員会</t>
    <rPh sb="0" eb="2">
      <t>イイン</t>
    </rPh>
    <rPh sb="2" eb="3">
      <t>カイ</t>
    </rPh>
    <phoneticPr fontId="2"/>
  </si>
  <si>
    <t>●年●月●日</t>
    <rPh sb="1" eb="2">
      <t>ネン</t>
    </rPh>
    <rPh sb="3" eb="4">
      <t>ガツ</t>
    </rPh>
    <rPh sb="5" eb="6">
      <t>ニチ</t>
    </rPh>
    <phoneticPr fontId="2"/>
  </si>
  <si>
    <t>※単価が同一の委員がいらっしゃる場合は、委員名のところにお名前を併記していただき、人数のところに何名かをご記入ください。</t>
    <rPh sb="1" eb="3">
      <t>タンカ</t>
    </rPh>
    <rPh sb="4" eb="6">
      <t>ドウイツ</t>
    </rPh>
    <rPh sb="7" eb="9">
      <t>イイン</t>
    </rPh>
    <rPh sb="16" eb="18">
      <t>バアイ</t>
    </rPh>
    <rPh sb="20" eb="22">
      <t>イイン</t>
    </rPh>
    <rPh sb="22" eb="23">
      <t>メイ</t>
    </rPh>
    <rPh sb="29" eb="31">
      <t>ナマエ</t>
    </rPh>
    <rPh sb="32" eb="34">
      <t>ヘイキ</t>
    </rPh>
    <rPh sb="41" eb="43">
      <t>ニンズウ</t>
    </rPh>
    <rPh sb="48" eb="50">
      <t>ナンメイ</t>
    </rPh>
    <rPh sb="53" eb="55">
      <t>キニュウ</t>
    </rPh>
    <phoneticPr fontId="2"/>
  </si>
  <si>
    <t>乗車区間等</t>
    <rPh sb="0" eb="2">
      <t>ジョウシャ</t>
    </rPh>
    <rPh sb="2" eb="4">
      <t>クカン</t>
    </rPh>
    <rPh sb="4" eb="5">
      <t>トウ</t>
    </rPh>
    <phoneticPr fontId="2"/>
  </si>
  <si>
    <t>乗車区間等</t>
    <phoneticPr fontId="2"/>
  </si>
  <si>
    <t>委員氏名</t>
    <rPh sb="0" eb="2">
      <t>イイン</t>
    </rPh>
    <rPh sb="2" eb="4">
      <t>シメイ</t>
    </rPh>
    <phoneticPr fontId="2"/>
  </si>
  <si>
    <t>７．その他</t>
    <phoneticPr fontId="2"/>
  </si>
  <si>
    <t>費用項目の詳細</t>
    <rPh sb="0" eb="2">
      <t>ヒヨウ</t>
    </rPh>
    <rPh sb="2" eb="4">
      <t>コウモク</t>
    </rPh>
    <rPh sb="5" eb="7">
      <t>ショウサイ</t>
    </rPh>
    <phoneticPr fontId="2"/>
  </si>
  <si>
    <t>金額</t>
    <rPh sb="0" eb="2">
      <t>キンガク</t>
    </rPh>
    <phoneticPr fontId="2"/>
  </si>
  <si>
    <t>１部</t>
    <rPh sb="1" eb="2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</si>
</sst>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176" formatCode="##&quot; 名&quot;"/>
    <numFmt numFmtId="177" formatCode="##&quot; 回&quot;"/>
    <numFmt numFmtId="178" formatCode="#&quot; 回&quot;"/>
    <numFmt numFmtId="179" formatCode="###&quot; 枚&quot;"/>
    <numFmt numFmtId="180" formatCode="#&quot; 冊&quot;"/>
    <numFmt numFmtId="181" formatCode="#&quot; 件&quot;"/>
    <numFmt numFmtId="182" formatCode="yyyy&quot;年&quot;m&quot;月&quot;d&quot;日&quot;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Century"/>
      <family val="1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38" fontId="1" fillId="0" borderId="1" xfId="2" applyBorder="1">
      <alignment vertical="center"/>
    </xf>
    <xf numFmtId="38" fontId="1" fillId="0" borderId="8" xfId="2" applyBorder="1">
      <alignment vertical="center"/>
    </xf>
    <xf numFmtId="0" fontId="0" fillId="0" borderId="4" xfId="0" applyBorder="1" applyAlignment="1">
      <alignment horizontal="center" vertical="center" wrapText="1"/>
    </xf>
    <xf numFmtId="176" fontId="0" fillId="2" borderId="9" xfId="0" applyNumberForma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1" fillId="0" borderId="13" xfId="2" applyBorder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>
      <alignment vertical="center"/>
    </xf>
    <xf numFmtId="179" fontId="0" fillId="2" borderId="9" xfId="0" applyNumberFormat="1" applyFill="1" applyBorder="1" applyProtection="1">
      <alignment vertical="center"/>
      <protection locked="0"/>
    </xf>
    <xf numFmtId="177" fontId="0" fillId="2" borderId="9" xfId="0" applyNumberFormat="1" applyFill="1" applyBorder="1" applyProtection="1">
      <alignment vertical="center"/>
      <protection locked="0"/>
    </xf>
    <xf numFmtId="179" fontId="0" fillId="2" borderId="14" xfId="0" applyNumberFormat="1" applyFill="1" applyBorder="1" applyProtection="1">
      <alignment vertical="center"/>
      <protection locked="0"/>
    </xf>
    <xf numFmtId="177" fontId="0" fillId="2" borderId="14" xfId="0" applyNumberFormat="1" applyFill="1" applyBorder="1" applyProtection="1">
      <alignment vertical="center"/>
      <protection locked="0"/>
    </xf>
    <xf numFmtId="177" fontId="0" fillId="2" borderId="15" xfId="0" applyNumberFormat="1" applyFill="1" applyBorder="1" applyAlignment="1" applyProtection="1">
      <alignment vertical="center"/>
      <protection locked="0"/>
    </xf>
    <xf numFmtId="177" fontId="0" fillId="2" borderId="9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1" applyAlignment="1" applyProtection="1">
      <alignment vertical="center"/>
      <protection locked="0"/>
    </xf>
    <xf numFmtId="177" fontId="0" fillId="2" borderId="14" xfId="0" applyNumberForma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5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0" xfId="0" applyNumberFormat="1" applyFill="1" applyBorder="1">
      <alignment vertical="center"/>
    </xf>
    <xf numFmtId="5" fontId="0" fillId="3" borderId="15" xfId="0" applyNumberFormat="1" applyFill="1" applyBorder="1">
      <alignment vertical="center"/>
    </xf>
    <xf numFmtId="5" fontId="0" fillId="3" borderId="9" xfId="0" applyNumberFormat="1" applyFill="1" applyBorder="1">
      <alignment vertical="center"/>
    </xf>
    <xf numFmtId="38" fontId="1" fillId="0" borderId="0" xfId="2" applyNumberFormat="1" applyBorder="1">
      <alignment vertical="center"/>
    </xf>
    <xf numFmtId="38" fontId="1" fillId="0" borderId="0" xfId="2" applyBorder="1" applyAlignment="1">
      <alignment horizontal="center" vertical="center"/>
    </xf>
    <xf numFmtId="176" fontId="0" fillId="0" borderId="0" xfId="0" applyNumberFormat="1" applyFill="1" applyBorder="1" applyProtection="1">
      <alignment vertical="center"/>
      <protection locked="0"/>
    </xf>
    <xf numFmtId="177" fontId="0" fillId="0" borderId="0" xfId="0" applyNumberFormat="1" applyFill="1" applyBorder="1" applyAlignment="1" applyProtection="1">
      <alignment horizontal="center" vertical="center"/>
      <protection locked="0"/>
    </xf>
    <xf numFmtId="6" fontId="5" fillId="0" borderId="0" xfId="3" applyFont="1" applyBorder="1" applyAlignment="1">
      <alignment horizontal="center" vertical="center"/>
    </xf>
    <xf numFmtId="5" fontId="0" fillId="3" borderId="26" xfId="0" applyNumberFormat="1" applyFill="1" applyBorder="1">
      <alignment vertical="center"/>
    </xf>
    <xf numFmtId="176" fontId="0" fillId="3" borderId="26" xfId="0" applyNumberFormat="1" applyFill="1" applyBorder="1" applyProtection="1">
      <alignment vertical="center"/>
    </xf>
    <xf numFmtId="176" fontId="0" fillId="3" borderId="9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77" fontId="0" fillId="2" borderId="9" xfId="0" applyNumberFormat="1" applyFill="1" applyBorder="1" applyAlignment="1" applyProtection="1">
      <alignment horizontal="right" vertical="center"/>
      <protection locked="0"/>
    </xf>
    <xf numFmtId="38" fontId="1" fillId="0" borderId="29" xfId="2" applyBorder="1">
      <alignment vertical="center"/>
    </xf>
    <xf numFmtId="38" fontId="1" fillId="0" borderId="30" xfId="2" applyBorder="1">
      <alignment vertical="center"/>
    </xf>
    <xf numFmtId="5" fontId="0" fillId="3" borderId="14" xfId="0" applyNumberForma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5" fontId="0" fillId="0" borderId="32" xfId="0" applyNumberFormat="1" applyBorder="1">
      <alignment vertical="center"/>
    </xf>
    <xf numFmtId="38" fontId="0" fillId="0" borderId="0" xfId="2" applyFont="1" applyBorder="1">
      <alignment vertical="center"/>
    </xf>
    <xf numFmtId="180" fontId="0" fillId="3" borderId="9" xfId="0" applyNumberFormat="1" applyFill="1" applyBorder="1">
      <alignment vertical="center"/>
    </xf>
    <xf numFmtId="6" fontId="5" fillId="0" borderId="9" xfId="3" applyFont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left" vertical="center" wrapText="1"/>
    </xf>
    <xf numFmtId="6" fontId="5" fillId="0" borderId="9" xfId="0" applyNumberFormat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5" fontId="0" fillId="0" borderId="31" xfId="0" applyNumberFormat="1" applyBorder="1">
      <alignment vertical="center"/>
    </xf>
    <xf numFmtId="6" fontId="5" fillId="0" borderId="0" xfId="3" applyFont="1" applyFill="1" applyBorder="1" applyAlignment="1">
      <alignment horizontal="center" vertical="center"/>
    </xf>
    <xf numFmtId="6" fontId="5" fillId="0" borderId="24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6" fontId="5" fillId="0" borderId="14" xfId="0" applyNumberFormat="1" applyFont="1" applyBorder="1" applyAlignment="1">
      <alignment horizontal="justify" vertical="center" wrapText="1"/>
    </xf>
    <xf numFmtId="6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top"/>
    </xf>
    <xf numFmtId="6" fontId="13" fillId="0" borderId="36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0" fillId="3" borderId="1" xfId="0" applyFill="1" applyBorder="1">
      <alignment vertical="center"/>
    </xf>
    <xf numFmtId="0" fontId="14" fillId="3" borderId="1" xfId="0" applyFont="1" applyFill="1" applyBorder="1">
      <alignment vertical="center"/>
    </xf>
    <xf numFmtId="0" fontId="0" fillId="3" borderId="37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3" borderId="30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>
      <alignment vertical="center"/>
    </xf>
    <xf numFmtId="0" fontId="11" fillId="0" borderId="35" xfId="0" applyFont="1" applyBorder="1" applyAlignment="1">
      <alignment vertical="center"/>
    </xf>
    <xf numFmtId="0" fontId="11" fillId="3" borderId="44" xfId="0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11" fillId="0" borderId="42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6" fontId="5" fillId="0" borderId="22" xfId="0" applyNumberFormat="1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6" fontId="5" fillId="0" borderId="15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6" fontId="5" fillId="0" borderId="42" xfId="0" applyNumberFormat="1" applyFont="1" applyBorder="1" applyAlignment="1">
      <alignment horizontal="justify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6" fontId="5" fillId="0" borderId="15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6" fontId="5" fillId="0" borderId="15" xfId="3" applyFont="1" applyBorder="1" applyAlignment="1">
      <alignment horizontal="left" vertical="center"/>
    </xf>
    <xf numFmtId="6" fontId="5" fillId="0" borderId="22" xfId="3" applyFont="1" applyBorder="1" applyAlignment="1">
      <alignment horizontal="left" vertical="center"/>
    </xf>
    <xf numFmtId="6" fontId="5" fillId="0" borderId="14" xfId="3" applyFont="1" applyBorder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6" fontId="5" fillId="0" borderId="51" xfId="3" applyFont="1" applyBorder="1" applyAlignment="1">
      <alignment horizontal="center" vertical="center" shrinkToFit="1"/>
    </xf>
    <xf numFmtId="6" fontId="5" fillId="0" borderId="52" xfId="3" applyFont="1" applyBorder="1" applyAlignment="1">
      <alignment horizontal="center" vertical="center" shrinkToFit="1"/>
    </xf>
    <xf numFmtId="18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5" fillId="0" borderId="51" xfId="3" applyFont="1" applyFill="1" applyBorder="1" applyAlignment="1">
      <alignment horizontal="center" vertical="center"/>
    </xf>
    <xf numFmtId="6" fontId="5" fillId="0" borderId="52" xfId="3" applyFont="1" applyFill="1" applyBorder="1" applyAlignment="1">
      <alignment horizontal="center" vertical="center"/>
    </xf>
    <xf numFmtId="6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1" fillId="0" borderId="53" xfId="2" applyBorder="1" applyAlignment="1">
      <alignment horizontal="center" vertical="center"/>
    </xf>
    <xf numFmtId="38" fontId="1" fillId="0" borderId="61" xfId="2" applyBorder="1" applyAlignment="1">
      <alignment horizontal="center" vertical="center"/>
    </xf>
    <xf numFmtId="38" fontId="1" fillId="0" borderId="54" xfId="2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6" fontId="5" fillId="0" borderId="55" xfId="3" applyFont="1" applyFill="1" applyBorder="1" applyAlignment="1" applyProtection="1">
      <alignment horizontal="center" vertical="center"/>
      <protection locked="0"/>
    </xf>
    <xf numFmtId="6" fontId="5" fillId="0" borderId="56" xfId="3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6" fontId="5" fillId="0" borderId="55" xfId="3" applyFont="1" applyBorder="1" applyAlignment="1">
      <alignment horizontal="center" vertical="center"/>
    </xf>
    <xf numFmtId="6" fontId="5" fillId="0" borderId="56" xfId="3" applyFont="1" applyBorder="1" applyAlignment="1">
      <alignment horizontal="center" vertical="center"/>
    </xf>
    <xf numFmtId="38" fontId="5" fillId="0" borderId="55" xfId="3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1" fillId="0" borderId="2" xfId="2" applyBorder="1" applyAlignment="1">
      <alignment horizontal="center" vertical="center"/>
    </xf>
    <xf numFmtId="38" fontId="1" fillId="0" borderId="37" xfId="2" applyBorder="1" applyAlignment="1">
      <alignment horizontal="center" vertical="center"/>
    </xf>
    <xf numFmtId="38" fontId="1" fillId="0" borderId="6" xfId="2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63" xfId="0" applyFont="1" applyFill="1" applyBorder="1" applyAlignment="1">
      <alignment horizontal="left" vertical="center"/>
    </xf>
    <xf numFmtId="0" fontId="11" fillId="3" borderId="43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7" fontId="0" fillId="2" borderId="59" xfId="0" applyNumberFormat="1" applyFill="1" applyBorder="1" applyAlignment="1" applyProtection="1">
      <alignment horizontal="right" vertical="center"/>
      <protection locked="0"/>
    </xf>
    <xf numFmtId="177" fontId="0" fillId="2" borderId="22" xfId="0" applyNumberFormat="1" applyFill="1" applyBorder="1" applyAlignment="1" applyProtection="1">
      <alignment horizontal="right" vertical="center"/>
      <protection locked="0"/>
    </xf>
    <xf numFmtId="177" fontId="0" fillId="2" borderId="14" xfId="0" applyNumberFormat="1" applyFill="1" applyBorder="1" applyAlignment="1" applyProtection="1">
      <alignment horizontal="right" vertical="center"/>
      <protection locked="0"/>
    </xf>
    <xf numFmtId="17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181" fontId="0" fillId="3" borderId="2" xfId="0" applyNumberFormat="1" applyFill="1" applyBorder="1" applyAlignment="1">
      <alignment horizontal="right" vertical="center"/>
    </xf>
    <xf numFmtId="181" fontId="0" fillId="3" borderId="46" xfId="0" applyNumberFormat="1" applyFill="1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28.625" customWidth="1"/>
    <col min="2" max="2" width="33.25" customWidth="1"/>
    <col min="3" max="3" width="28.25" customWidth="1"/>
    <col min="4" max="4" width="5.625" customWidth="1"/>
    <col min="10" max="10" width="14.5" customWidth="1"/>
    <col min="11" max="11" width="9.875" customWidth="1"/>
    <col min="13" max="13" width="11" customWidth="1"/>
  </cols>
  <sheetData>
    <row r="1" spans="1:12">
      <c r="A1" s="120" t="s">
        <v>72</v>
      </c>
      <c r="B1" s="120"/>
    </row>
    <row r="2" spans="1:12">
      <c r="A2" s="36"/>
    </row>
    <row r="3" spans="1:12">
      <c r="A3" s="101"/>
      <c r="B3" s="120" t="s">
        <v>88</v>
      </c>
      <c r="C3" s="120"/>
    </row>
    <row r="4" spans="1:12">
      <c r="A4" s="134" t="s">
        <v>36</v>
      </c>
      <c r="B4" s="134"/>
      <c r="C4" s="134"/>
    </row>
    <row r="5" spans="1:12">
      <c r="A5" s="37"/>
      <c r="C5" s="98" t="str">
        <f>記入シート!D6</f>
        <v>●年●月●日</v>
      </c>
    </row>
    <row r="6" spans="1:12">
      <c r="A6" s="38" t="s">
        <v>37</v>
      </c>
    </row>
    <row r="7" spans="1:12">
      <c r="A7" s="39" t="s">
        <v>38</v>
      </c>
    </row>
    <row r="8" spans="1:12">
      <c r="A8" s="40" t="s">
        <v>39</v>
      </c>
      <c r="B8" s="99"/>
      <c r="C8">
        <f>記入シート!D7</f>
        <v>0</v>
      </c>
    </row>
    <row r="9" spans="1:12">
      <c r="A9" s="40" t="s">
        <v>40</v>
      </c>
      <c r="B9" s="99"/>
      <c r="C9">
        <f>記入シート!D8</f>
        <v>0</v>
      </c>
    </row>
    <row r="10" spans="1:12">
      <c r="A10" s="40" t="s">
        <v>73</v>
      </c>
      <c r="B10" s="99"/>
      <c r="C10" s="86">
        <f>記入シート!D9</f>
        <v>0</v>
      </c>
    </row>
    <row r="11" spans="1:12">
      <c r="A11" s="40"/>
      <c r="C11" s="93" t="s">
        <v>74</v>
      </c>
    </row>
    <row r="12" spans="1:12" ht="14.25" customHeight="1">
      <c r="A12" s="121" t="s">
        <v>81</v>
      </c>
      <c r="B12" s="121"/>
      <c r="C12" s="121"/>
      <c r="F12" s="53"/>
    </row>
    <row r="13" spans="1:12">
      <c r="A13" s="121">
        <f>記入シート!G7</f>
        <v>0</v>
      </c>
      <c r="B13" s="121"/>
      <c r="C13" s="121"/>
      <c r="F13" s="54"/>
    </row>
    <row r="14" spans="1:12">
      <c r="A14" s="39"/>
      <c r="B14" s="37" t="s">
        <v>86</v>
      </c>
      <c r="C14" s="37">
        <f>記入シート!K8</f>
        <v>0</v>
      </c>
      <c r="D14" t="s">
        <v>87</v>
      </c>
      <c r="F14" s="54"/>
    </row>
    <row r="15" spans="1:12">
      <c r="A15" s="38"/>
    </row>
    <row r="16" spans="1:12">
      <c r="A16" s="97" t="s">
        <v>76</v>
      </c>
      <c r="B16" s="96">
        <f>B44</f>
        <v>0</v>
      </c>
      <c r="C16" s="94" t="s">
        <v>75</v>
      </c>
      <c r="L16" s="56"/>
    </row>
    <row r="17" spans="1:12">
      <c r="A17" s="42"/>
      <c r="B17" s="42"/>
      <c r="C17" s="42"/>
      <c r="L17" s="56"/>
    </row>
    <row r="18" spans="1:12" ht="14.25" thickBot="1">
      <c r="A18" s="37" t="s">
        <v>41</v>
      </c>
      <c r="E18" s="34"/>
    </row>
    <row r="19" spans="1:12" ht="14.25" thickBot="1">
      <c r="A19" s="43" t="s">
        <v>42</v>
      </c>
      <c r="B19" s="43" t="s">
        <v>43</v>
      </c>
      <c r="C19" s="129"/>
      <c r="D19" s="130"/>
      <c r="E19" s="56"/>
    </row>
    <row r="20" spans="1:12" ht="17.25">
      <c r="A20" s="44" t="s">
        <v>44</v>
      </c>
      <c r="B20" s="100">
        <f>SUM(B21:B40)</f>
        <v>0</v>
      </c>
      <c r="C20" s="131"/>
      <c r="D20" s="132"/>
    </row>
    <row r="21" spans="1:12">
      <c r="A21" s="113" t="s">
        <v>45</v>
      </c>
      <c r="B21" s="124">
        <f>記入シート!K24</f>
        <v>0</v>
      </c>
      <c r="C21" s="131" t="s">
        <v>83</v>
      </c>
      <c r="D21" s="132"/>
    </row>
    <row r="22" spans="1:12" ht="14.25" customHeight="1">
      <c r="A22" s="122"/>
      <c r="B22" s="115"/>
      <c r="C22" s="131"/>
      <c r="D22" s="132"/>
    </row>
    <row r="23" spans="1:12" ht="15" customHeight="1">
      <c r="A23" s="122"/>
      <c r="B23" s="115"/>
      <c r="C23" s="131"/>
      <c r="D23" s="132"/>
    </row>
    <row r="24" spans="1:12">
      <c r="A24" s="122"/>
      <c r="B24" s="115"/>
      <c r="C24" s="131"/>
      <c r="D24" s="132"/>
    </row>
    <row r="25" spans="1:12" ht="15" customHeight="1">
      <c r="A25" s="122"/>
      <c r="B25" s="115"/>
      <c r="C25" s="131"/>
      <c r="D25" s="132"/>
    </row>
    <row r="26" spans="1:12" ht="14.25" customHeight="1" thickBot="1">
      <c r="A26" s="123"/>
      <c r="B26" s="115"/>
      <c r="C26" s="131"/>
      <c r="D26" s="132"/>
    </row>
    <row r="27" spans="1:12" ht="14.25" customHeight="1">
      <c r="A27" s="47" t="s">
        <v>46</v>
      </c>
      <c r="B27" s="135">
        <f>記入シート!K64</f>
        <v>0</v>
      </c>
      <c r="C27" s="125" t="s">
        <v>83</v>
      </c>
      <c r="D27" s="126"/>
    </row>
    <row r="28" spans="1:12">
      <c r="A28" s="47" t="s">
        <v>47</v>
      </c>
      <c r="B28" s="136"/>
      <c r="C28" s="131"/>
      <c r="D28" s="132"/>
    </row>
    <row r="29" spans="1:12">
      <c r="A29" s="48"/>
      <c r="B29" s="136"/>
      <c r="C29" s="131"/>
      <c r="D29" s="132"/>
    </row>
    <row r="30" spans="1:12" ht="14.25" customHeight="1">
      <c r="A30" s="48"/>
      <c r="B30" s="136"/>
      <c r="C30" s="131"/>
      <c r="D30" s="132"/>
    </row>
    <row r="31" spans="1:12">
      <c r="A31" s="48"/>
      <c r="B31" s="136"/>
      <c r="C31" s="131"/>
      <c r="D31" s="132"/>
    </row>
    <row r="32" spans="1:12" ht="14.25" thickBot="1">
      <c r="A32" s="49"/>
      <c r="B32" s="137"/>
      <c r="C32" s="131"/>
      <c r="D32" s="132"/>
    </row>
    <row r="33" spans="1:4" ht="18" thickBot="1">
      <c r="A33" s="44" t="s">
        <v>48</v>
      </c>
      <c r="B33" s="83">
        <f>記入シート!K71</f>
        <v>0</v>
      </c>
      <c r="C33" s="129" t="s">
        <v>84</v>
      </c>
      <c r="D33" s="130"/>
    </row>
    <row r="34" spans="1:4" ht="18" thickBot="1">
      <c r="A34" s="44" t="s">
        <v>49</v>
      </c>
      <c r="B34" s="84">
        <f>記入シート!K79</f>
        <v>0</v>
      </c>
      <c r="C34" s="129" t="s">
        <v>84</v>
      </c>
      <c r="D34" s="130"/>
    </row>
    <row r="35" spans="1:4" ht="17.25" customHeight="1">
      <c r="A35" s="113" t="s">
        <v>50</v>
      </c>
      <c r="B35" s="117">
        <f>記入シート!K95</f>
        <v>0</v>
      </c>
      <c r="C35" s="125" t="s">
        <v>84</v>
      </c>
      <c r="D35" s="126"/>
    </row>
    <row r="36" spans="1:4" ht="17.25" customHeight="1">
      <c r="A36" s="122"/>
      <c r="B36" s="118"/>
      <c r="C36" s="131"/>
      <c r="D36" s="132"/>
    </row>
    <row r="37" spans="1:4" ht="17.25" customHeight="1" thickBot="1">
      <c r="A37" s="123"/>
      <c r="B37" s="119"/>
      <c r="C37" s="127"/>
      <c r="D37" s="128"/>
    </row>
    <row r="38" spans="1:4" ht="18" thickBot="1">
      <c r="A38" s="50" t="s">
        <v>51</v>
      </c>
      <c r="B38" s="84">
        <f>記入シート!K103</f>
        <v>0</v>
      </c>
      <c r="C38" s="129" t="s">
        <v>85</v>
      </c>
      <c r="D38" s="130"/>
    </row>
    <row r="39" spans="1:4">
      <c r="A39" s="113" t="s">
        <v>52</v>
      </c>
      <c r="B39" s="115">
        <f>記入シート!K110</f>
        <v>0</v>
      </c>
      <c r="C39" s="125" t="s">
        <v>84</v>
      </c>
      <c r="D39" s="126"/>
    </row>
    <row r="40" spans="1:4" ht="14.25" thickBot="1">
      <c r="A40" s="114"/>
      <c r="B40" s="116"/>
      <c r="C40" s="127"/>
      <c r="D40" s="128"/>
    </row>
    <row r="41" spans="1:4">
      <c r="A41" s="45" t="s">
        <v>53</v>
      </c>
      <c r="B41" s="133">
        <f>記入シート!K120</f>
        <v>0</v>
      </c>
      <c r="C41" s="125" t="s">
        <v>85</v>
      </c>
      <c r="D41" s="126"/>
    </row>
    <row r="42" spans="1:4" ht="14.25" thickBot="1">
      <c r="A42" s="51" t="s">
        <v>54</v>
      </c>
      <c r="B42" s="116"/>
      <c r="C42" s="127"/>
      <c r="D42" s="128"/>
    </row>
    <row r="43" spans="1:4" ht="18" thickBot="1">
      <c r="A43" s="51" t="s">
        <v>68</v>
      </c>
      <c r="B43" s="92">
        <f>記入シート!K124</f>
        <v>0</v>
      </c>
      <c r="C43" s="129" t="s">
        <v>85</v>
      </c>
      <c r="D43" s="130"/>
    </row>
    <row r="44" spans="1:4" ht="18" thickBot="1">
      <c r="A44" s="52" t="s">
        <v>55</v>
      </c>
      <c r="B44" s="95">
        <f>記入シート!K128</f>
        <v>0</v>
      </c>
      <c r="C44" s="46"/>
    </row>
    <row r="45" spans="1:4">
      <c r="A45" s="41"/>
    </row>
    <row r="49" spans="5:6" ht="14.25" customHeight="1">
      <c r="E49" s="1"/>
    </row>
    <row r="50" spans="5:6" ht="14.25" customHeight="1"/>
    <row r="51" spans="5:6">
      <c r="F51" s="1"/>
    </row>
    <row r="63" spans="5:6">
      <c r="E63" s="1"/>
    </row>
    <row r="66" spans="5:5">
      <c r="E66" s="1"/>
    </row>
    <row r="72" spans="5:5" ht="14.25" customHeight="1"/>
    <row r="73" spans="5:5" ht="14.25" customHeight="1"/>
    <row r="77" spans="5:5" ht="14.25" customHeight="1"/>
    <row r="78" spans="5:5" ht="14.25" customHeight="1"/>
    <row r="85" ht="14.25" customHeight="1"/>
    <row r="86" ht="14.25" customHeight="1"/>
    <row r="89" ht="13.5" customHeight="1"/>
    <row r="90" ht="14.25" customHeight="1"/>
    <row r="93" ht="14.25" customHeight="1"/>
    <row r="94" ht="14.25" customHeight="1"/>
    <row r="97" spans="5:5">
      <c r="E97" s="1"/>
    </row>
    <row r="105" spans="5:5" ht="14.25" customHeight="1"/>
    <row r="106" spans="5:5" ht="14.25" customHeight="1"/>
    <row r="110" spans="5:5" ht="14.25" customHeight="1"/>
    <row r="111" spans="5:5" ht="14.25" customHeight="1"/>
    <row r="116" ht="14.25" customHeight="1"/>
    <row r="117" ht="14.25" customHeight="1"/>
    <row r="121" ht="14.25" customHeight="1"/>
    <row r="122" ht="14.25" customHeight="1"/>
    <row r="127" ht="15" customHeight="1"/>
    <row r="128" ht="14.25" customHeight="1"/>
  </sheetData>
  <mergeCells count="24">
    <mergeCell ref="C41:D42"/>
    <mergeCell ref="C43:D43"/>
    <mergeCell ref="B3:C3"/>
    <mergeCell ref="C21:D26"/>
    <mergeCell ref="C27:D32"/>
    <mergeCell ref="C39:D40"/>
    <mergeCell ref="C38:D38"/>
    <mergeCell ref="C35:D37"/>
    <mergeCell ref="C34:D34"/>
    <mergeCell ref="C33:D33"/>
    <mergeCell ref="B41:B42"/>
    <mergeCell ref="C19:D19"/>
    <mergeCell ref="C20:D20"/>
    <mergeCell ref="A4:C4"/>
    <mergeCell ref="B27:B32"/>
    <mergeCell ref="A35:A37"/>
    <mergeCell ref="A39:A40"/>
    <mergeCell ref="B39:B40"/>
    <mergeCell ref="B35:B37"/>
    <mergeCell ref="A1:B1"/>
    <mergeCell ref="A12:C12"/>
    <mergeCell ref="A13:C13"/>
    <mergeCell ref="A21:A26"/>
    <mergeCell ref="B21:B26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2:L136"/>
  <sheetViews>
    <sheetView tabSelected="1" workbookViewId="0"/>
  </sheetViews>
  <sheetFormatPr defaultRowHeight="13.5"/>
  <cols>
    <col min="1" max="1" width="3.875" customWidth="1"/>
    <col min="2" max="2" width="3.5" customWidth="1"/>
    <col min="4" max="4" width="11" bestFit="1" customWidth="1"/>
    <col min="5" max="5" width="9.125" bestFit="1" customWidth="1"/>
    <col min="6" max="6" width="10.125" customWidth="1"/>
    <col min="8" max="8" width="10" customWidth="1"/>
    <col min="9" max="9" width="10.125" customWidth="1"/>
    <col min="11" max="11" width="13.625" customWidth="1"/>
  </cols>
  <sheetData>
    <row r="2" spans="1:12">
      <c r="C2" s="103"/>
      <c r="D2" s="178" t="s">
        <v>91</v>
      </c>
      <c r="E2" s="179"/>
      <c r="F2" s="179"/>
    </row>
    <row r="3" spans="1:12">
      <c r="K3" s="34"/>
    </row>
    <row r="4" spans="1:12">
      <c r="C4" s="102" t="s">
        <v>90</v>
      </c>
      <c r="D4" s="172" t="s">
        <v>89</v>
      </c>
      <c r="E4" s="172"/>
      <c r="F4" s="172"/>
      <c r="K4" s="34"/>
    </row>
    <row r="5" spans="1:12">
      <c r="K5" s="34"/>
    </row>
    <row r="6" spans="1:12">
      <c r="C6" s="2" t="s">
        <v>77</v>
      </c>
      <c r="D6" s="144" t="s">
        <v>93</v>
      </c>
      <c r="E6" s="144"/>
      <c r="G6" s="172" t="s">
        <v>82</v>
      </c>
      <c r="H6" s="172"/>
      <c r="I6" s="172"/>
      <c r="J6" s="172"/>
      <c r="K6" s="172"/>
      <c r="L6" s="172"/>
    </row>
    <row r="7" spans="1:12">
      <c r="C7" s="2" t="s">
        <v>78</v>
      </c>
      <c r="D7" s="145"/>
      <c r="E7" s="145"/>
      <c r="G7" s="145"/>
      <c r="H7" s="145"/>
      <c r="I7" s="145"/>
      <c r="J7" s="145"/>
      <c r="K7" s="145"/>
      <c r="L7" s="145"/>
    </row>
    <row r="8" spans="1:12">
      <c r="C8" s="2" t="s">
        <v>79</v>
      </c>
      <c r="D8" s="145"/>
      <c r="E8" s="145"/>
      <c r="G8" s="196" t="s">
        <v>86</v>
      </c>
      <c r="H8" s="197"/>
      <c r="I8" s="197"/>
      <c r="J8" s="198"/>
      <c r="K8" s="199">
        <v>0</v>
      </c>
      <c r="L8" s="200"/>
    </row>
    <row r="9" spans="1:12">
      <c r="C9" s="2" t="s">
        <v>80</v>
      </c>
      <c r="D9" s="145"/>
      <c r="E9" s="145"/>
      <c r="K9" s="34"/>
    </row>
    <row r="11" spans="1:12">
      <c r="A11" t="s">
        <v>30</v>
      </c>
    </row>
    <row r="14" spans="1:12" ht="14.25" thickBot="1">
      <c r="B14" t="s">
        <v>14</v>
      </c>
    </row>
    <row r="15" spans="1:12" ht="27.75" thickBot="1">
      <c r="C15" s="32" t="s">
        <v>56</v>
      </c>
      <c r="D15" s="9"/>
      <c r="E15" s="55" t="s">
        <v>9</v>
      </c>
      <c r="F15" s="12" t="s">
        <v>7</v>
      </c>
      <c r="G15" s="6" t="s">
        <v>58</v>
      </c>
      <c r="H15" s="4" t="s">
        <v>2</v>
      </c>
      <c r="I15" s="7" t="s">
        <v>57</v>
      </c>
    </row>
    <row r="16" spans="1:12" s="1" customFormat="1" ht="14.25" thickBot="1">
      <c r="C16" s="33"/>
      <c r="D16" s="3" t="s">
        <v>0</v>
      </c>
      <c r="E16" s="58">
        <v>0</v>
      </c>
      <c r="F16" s="13">
        <v>0</v>
      </c>
      <c r="G16" s="195">
        <v>0</v>
      </c>
      <c r="H16" s="10">
        <f>E16*F16*G16</f>
        <v>0</v>
      </c>
      <c r="I16" s="150">
        <f>SUM(H16:H18)</f>
        <v>0</v>
      </c>
      <c r="J16"/>
      <c r="K16"/>
    </row>
    <row r="17" spans="2:12" s="1" customFormat="1" ht="14.25" thickBot="1">
      <c r="C17" s="108"/>
      <c r="D17" s="109" t="s">
        <v>1</v>
      </c>
      <c r="E17" s="58">
        <v>0</v>
      </c>
      <c r="F17" s="13">
        <v>0</v>
      </c>
      <c r="G17" s="193"/>
      <c r="H17" s="10">
        <f>E17*F17*G16</f>
        <v>0</v>
      </c>
      <c r="I17" s="151"/>
      <c r="J17"/>
      <c r="K17"/>
    </row>
    <row r="18" spans="2:12" ht="14.25" thickBot="1">
      <c r="C18" s="31"/>
      <c r="D18" s="8" t="s">
        <v>1</v>
      </c>
      <c r="E18" s="59">
        <v>0</v>
      </c>
      <c r="F18" s="13">
        <v>0</v>
      </c>
      <c r="G18" s="194"/>
      <c r="H18" s="10">
        <f>E18*F18*G16</f>
        <v>0</v>
      </c>
      <c r="I18" s="152"/>
    </row>
    <row r="19" spans="2:12" ht="27.75" thickBot="1">
      <c r="C19" s="32" t="s">
        <v>4</v>
      </c>
      <c r="D19" s="9"/>
      <c r="E19" s="55" t="s">
        <v>9</v>
      </c>
      <c r="F19" s="12" t="s">
        <v>7</v>
      </c>
      <c r="G19" s="6" t="s">
        <v>58</v>
      </c>
      <c r="H19" s="4" t="s">
        <v>2</v>
      </c>
      <c r="I19" s="7" t="s">
        <v>6</v>
      </c>
    </row>
    <row r="20" spans="2:12" s="1" customFormat="1" ht="14.25" thickBot="1">
      <c r="C20" s="33"/>
      <c r="D20" s="3" t="s">
        <v>0</v>
      </c>
      <c r="E20" s="59">
        <v>0</v>
      </c>
      <c r="F20" s="13">
        <v>0</v>
      </c>
      <c r="G20" s="195">
        <v>0</v>
      </c>
      <c r="H20" s="10">
        <f>E20*F20*G20</f>
        <v>0</v>
      </c>
      <c r="I20" s="150">
        <f>SUM(H20:H22)</f>
        <v>0</v>
      </c>
      <c r="J20"/>
      <c r="K20"/>
    </row>
    <row r="21" spans="2:12" s="1" customFormat="1" ht="14.25" thickBot="1">
      <c r="C21" s="108"/>
      <c r="D21" s="109" t="s">
        <v>1</v>
      </c>
      <c r="E21" s="59">
        <v>0</v>
      </c>
      <c r="F21" s="13">
        <v>0</v>
      </c>
      <c r="G21" s="193"/>
      <c r="H21" s="10">
        <f>E21*F21*G20</f>
        <v>0</v>
      </c>
      <c r="I21" s="151"/>
      <c r="J21"/>
      <c r="K21"/>
    </row>
    <row r="22" spans="2:12" ht="14.25" thickBot="1">
      <c r="C22" s="31"/>
      <c r="D22" s="8" t="s">
        <v>1</v>
      </c>
      <c r="E22" s="59">
        <v>0</v>
      </c>
      <c r="F22" s="13">
        <v>0</v>
      </c>
      <c r="G22" s="194"/>
      <c r="H22" s="10">
        <f>E22*F22*G20</f>
        <v>0</v>
      </c>
      <c r="I22" s="152"/>
    </row>
    <row r="23" spans="2:12" ht="14.25" thickBot="1">
      <c r="C23" s="54"/>
      <c r="D23" s="56"/>
      <c r="E23" s="57"/>
      <c r="F23" s="62"/>
      <c r="G23" s="63"/>
      <c r="H23" s="60"/>
      <c r="I23" s="61"/>
    </row>
    <row r="24" spans="2:12" ht="14.25" thickTop="1">
      <c r="C24" s="54"/>
      <c r="D24" s="56"/>
      <c r="E24" s="57"/>
      <c r="F24" s="62"/>
      <c r="G24" s="63"/>
      <c r="H24" s="60"/>
      <c r="I24" s="61"/>
      <c r="J24" s="157" t="s">
        <v>34</v>
      </c>
      <c r="K24" s="161">
        <f>I16+I20</f>
        <v>0</v>
      </c>
    </row>
    <row r="25" spans="2:12" ht="14.25" thickBot="1">
      <c r="C25" s="54"/>
      <c r="D25" s="56"/>
      <c r="E25" s="57"/>
      <c r="F25" s="62"/>
      <c r="G25" s="63"/>
      <c r="H25" s="60"/>
      <c r="I25" s="61"/>
      <c r="J25" s="158"/>
      <c r="K25" s="160"/>
    </row>
    <row r="26" spans="2:12" ht="18" thickTop="1">
      <c r="B26" t="s">
        <v>15</v>
      </c>
      <c r="C26" s="54"/>
      <c r="D26" s="56"/>
      <c r="E26" s="57"/>
      <c r="F26" s="62"/>
      <c r="G26" s="63"/>
      <c r="H26" s="60"/>
      <c r="I26" s="61"/>
      <c r="J26" s="54"/>
      <c r="K26" s="64"/>
    </row>
    <row r="27" spans="2:12" ht="17.25">
      <c r="C27" s="105" t="s">
        <v>94</v>
      </c>
      <c r="D27" s="56"/>
      <c r="E27" s="57"/>
      <c r="F27" s="62"/>
      <c r="G27" s="63"/>
      <c r="H27" s="60"/>
      <c r="I27" s="61"/>
      <c r="J27" s="54"/>
      <c r="K27" s="64"/>
    </row>
    <row r="28" spans="2:12" ht="14.25" thickBot="1">
      <c r="C28" s="14"/>
    </row>
    <row r="29" spans="2:12" ht="32.25" customHeight="1" thickBot="1">
      <c r="C29" s="182" t="s">
        <v>3</v>
      </c>
      <c r="D29" s="9"/>
      <c r="E29" s="5" t="s">
        <v>9</v>
      </c>
      <c r="F29" s="12" t="s">
        <v>13</v>
      </c>
      <c r="G29" s="6" t="s">
        <v>58</v>
      </c>
      <c r="H29" s="4" t="s">
        <v>2</v>
      </c>
      <c r="I29" s="7" t="s">
        <v>5</v>
      </c>
      <c r="J29" s="165" t="s">
        <v>95</v>
      </c>
      <c r="K29" s="166"/>
      <c r="L29" s="167"/>
    </row>
    <row r="30" spans="2:12" ht="14.25" thickBot="1">
      <c r="C30" s="183"/>
      <c r="D30" s="3" t="s">
        <v>0</v>
      </c>
      <c r="E30" s="59">
        <v>0</v>
      </c>
      <c r="F30" s="68">
        <v>0</v>
      </c>
      <c r="G30" s="195">
        <v>0</v>
      </c>
      <c r="H30" s="10">
        <f>E30*F30*$G$30</f>
        <v>0</v>
      </c>
      <c r="I30" s="173">
        <f>SUM(H30:H50)</f>
        <v>0</v>
      </c>
      <c r="J30" s="145"/>
      <c r="K30" s="145"/>
      <c r="L30" s="168"/>
    </row>
    <row r="31" spans="2:12" ht="14.25" thickBot="1">
      <c r="C31" s="184"/>
      <c r="D31" s="104" t="s">
        <v>97</v>
      </c>
      <c r="E31" s="59">
        <v>0</v>
      </c>
      <c r="F31" s="67">
        <v>0</v>
      </c>
      <c r="G31" s="193"/>
      <c r="H31" s="10">
        <f t="shared" ref="H31:H50" si="0">E31*F31*$G$30</f>
        <v>0</v>
      </c>
      <c r="I31" s="174"/>
      <c r="J31" s="145"/>
      <c r="K31" s="145"/>
      <c r="L31" s="168"/>
    </row>
    <row r="32" spans="2:12" ht="14.25" thickBot="1">
      <c r="C32" s="184"/>
      <c r="D32" s="104" t="s">
        <v>97</v>
      </c>
      <c r="E32" s="59">
        <v>0</v>
      </c>
      <c r="F32" s="67">
        <v>0</v>
      </c>
      <c r="G32" s="193"/>
      <c r="H32" s="10">
        <f t="shared" si="0"/>
        <v>0</v>
      </c>
      <c r="I32" s="174"/>
      <c r="J32" s="145"/>
      <c r="K32" s="145"/>
      <c r="L32" s="168"/>
    </row>
    <row r="33" spans="3:12" ht="14.25" thickBot="1">
      <c r="C33" s="184"/>
      <c r="D33" s="104" t="s">
        <v>97</v>
      </c>
      <c r="E33" s="59">
        <v>0</v>
      </c>
      <c r="F33" s="67">
        <v>0</v>
      </c>
      <c r="G33" s="193"/>
      <c r="H33" s="10">
        <f t="shared" si="0"/>
        <v>0</v>
      </c>
      <c r="I33" s="174"/>
      <c r="J33" s="145"/>
      <c r="K33" s="145"/>
      <c r="L33" s="168"/>
    </row>
    <row r="34" spans="3:12" ht="14.25" thickBot="1">
      <c r="C34" s="184"/>
      <c r="D34" s="104" t="s">
        <v>97</v>
      </c>
      <c r="E34" s="59">
        <v>0</v>
      </c>
      <c r="F34" s="67">
        <v>0</v>
      </c>
      <c r="G34" s="193"/>
      <c r="H34" s="10">
        <f t="shared" si="0"/>
        <v>0</v>
      </c>
      <c r="I34" s="174"/>
      <c r="J34" s="145"/>
      <c r="K34" s="145"/>
      <c r="L34" s="168"/>
    </row>
    <row r="35" spans="3:12" s="1" customFormat="1" ht="14.25" thickBot="1">
      <c r="C35" s="184"/>
      <c r="D35" s="104" t="s">
        <v>97</v>
      </c>
      <c r="E35" s="59">
        <v>0</v>
      </c>
      <c r="F35" s="67">
        <v>0</v>
      </c>
      <c r="G35" s="193"/>
      <c r="H35" s="10">
        <f t="shared" si="0"/>
        <v>0</v>
      </c>
      <c r="I35" s="174"/>
      <c r="J35" s="145"/>
      <c r="K35" s="145"/>
      <c r="L35" s="168"/>
    </row>
    <row r="36" spans="3:12" ht="14.25" thickBot="1">
      <c r="C36" s="184"/>
      <c r="D36" s="104" t="s">
        <v>97</v>
      </c>
      <c r="E36" s="59">
        <v>0</v>
      </c>
      <c r="F36" s="67">
        <v>0</v>
      </c>
      <c r="G36" s="193"/>
      <c r="H36" s="10">
        <f t="shared" si="0"/>
        <v>0</v>
      </c>
      <c r="I36" s="174"/>
      <c r="J36" s="145"/>
      <c r="K36" s="145"/>
      <c r="L36" s="168"/>
    </row>
    <row r="37" spans="3:12" ht="14.25" thickBot="1">
      <c r="C37" s="184"/>
      <c r="D37" s="104" t="s">
        <v>97</v>
      </c>
      <c r="E37" s="59">
        <v>0</v>
      </c>
      <c r="F37" s="67">
        <v>0</v>
      </c>
      <c r="G37" s="193"/>
      <c r="H37" s="10">
        <f t="shared" si="0"/>
        <v>0</v>
      </c>
      <c r="I37" s="174"/>
      <c r="J37" s="145"/>
      <c r="K37" s="145"/>
      <c r="L37" s="168"/>
    </row>
    <row r="38" spans="3:12" ht="14.25" thickBot="1">
      <c r="C38" s="184"/>
      <c r="D38" s="104" t="s">
        <v>97</v>
      </c>
      <c r="E38" s="59">
        <v>0</v>
      </c>
      <c r="F38" s="67">
        <v>0</v>
      </c>
      <c r="G38" s="193"/>
      <c r="H38" s="10">
        <f t="shared" si="0"/>
        <v>0</v>
      </c>
      <c r="I38" s="174"/>
      <c r="J38" s="145"/>
      <c r="K38" s="145"/>
      <c r="L38" s="168"/>
    </row>
    <row r="39" spans="3:12" ht="14.25" thickBot="1">
      <c r="C39" s="184"/>
      <c r="D39" s="104" t="s">
        <v>97</v>
      </c>
      <c r="E39" s="59">
        <v>0</v>
      </c>
      <c r="F39" s="67">
        <v>0</v>
      </c>
      <c r="G39" s="193"/>
      <c r="H39" s="10">
        <f t="shared" si="0"/>
        <v>0</v>
      </c>
      <c r="I39" s="174"/>
      <c r="J39" s="145"/>
      <c r="K39" s="145"/>
      <c r="L39" s="168"/>
    </row>
    <row r="40" spans="3:12" ht="14.25" thickBot="1">
      <c r="C40" s="184"/>
      <c r="D40" s="104" t="s">
        <v>97</v>
      </c>
      <c r="E40" s="59">
        <v>0</v>
      </c>
      <c r="F40" s="67">
        <v>0</v>
      </c>
      <c r="G40" s="193"/>
      <c r="H40" s="10">
        <f t="shared" si="0"/>
        <v>0</v>
      </c>
      <c r="I40" s="174"/>
      <c r="J40" s="145"/>
      <c r="K40" s="145"/>
      <c r="L40" s="168"/>
    </row>
    <row r="41" spans="3:12" ht="14.25" thickBot="1">
      <c r="C41" s="184"/>
      <c r="D41" s="104" t="s">
        <v>97</v>
      </c>
      <c r="E41" s="59">
        <v>0</v>
      </c>
      <c r="F41" s="67">
        <v>0</v>
      </c>
      <c r="G41" s="193"/>
      <c r="H41" s="10">
        <f t="shared" si="0"/>
        <v>0</v>
      </c>
      <c r="I41" s="174"/>
      <c r="J41" s="145"/>
      <c r="K41" s="145"/>
      <c r="L41" s="168"/>
    </row>
    <row r="42" spans="3:12" ht="14.25" thickBot="1">
      <c r="C42" s="184"/>
      <c r="D42" s="104" t="s">
        <v>97</v>
      </c>
      <c r="E42" s="59">
        <v>0</v>
      </c>
      <c r="F42" s="67">
        <v>0</v>
      </c>
      <c r="G42" s="193"/>
      <c r="H42" s="10">
        <f t="shared" si="0"/>
        <v>0</v>
      </c>
      <c r="I42" s="174"/>
      <c r="J42" s="145"/>
      <c r="K42" s="145"/>
      <c r="L42" s="168"/>
    </row>
    <row r="43" spans="3:12" ht="14.25" thickBot="1">
      <c r="C43" s="184"/>
      <c r="D43" s="104" t="s">
        <v>97</v>
      </c>
      <c r="E43" s="59">
        <v>0</v>
      </c>
      <c r="F43" s="67">
        <v>0</v>
      </c>
      <c r="G43" s="193"/>
      <c r="H43" s="10">
        <f t="shared" si="0"/>
        <v>0</v>
      </c>
      <c r="I43" s="174"/>
      <c r="J43" s="145"/>
      <c r="K43" s="145"/>
      <c r="L43" s="168"/>
    </row>
    <row r="44" spans="3:12" ht="14.25" thickBot="1">
      <c r="C44" s="184"/>
      <c r="D44" s="104" t="s">
        <v>97</v>
      </c>
      <c r="E44" s="59">
        <v>0</v>
      </c>
      <c r="F44" s="67">
        <v>0</v>
      </c>
      <c r="G44" s="193"/>
      <c r="H44" s="10">
        <f t="shared" si="0"/>
        <v>0</v>
      </c>
      <c r="I44" s="174"/>
      <c r="J44" s="145"/>
      <c r="K44" s="145"/>
      <c r="L44" s="168"/>
    </row>
    <row r="45" spans="3:12" ht="14.25" thickBot="1">
      <c r="C45" s="184"/>
      <c r="D45" s="104" t="s">
        <v>97</v>
      </c>
      <c r="E45" s="59">
        <v>0</v>
      </c>
      <c r="F45" s="67">
        <v>0</v>
      </c>
      <c r="G45" s="193"/>
      <c r="H45" s="10">
        <f t="shared" si="0"/>
        <v>0</v>
      </c>
      <c r="I45" s="174"/>
      <c r="J45" s="145"/>
      <c r="K45" s="145"/>
      <c r="L45" s="168"/>
    </row>
    <row r="46" spans="3:12" ht="14.25" thickBot="1">
      <c r="C46" s="184"/>
      <c r="D46" s="104" t="s">
        <v>97</v>
      </c>
      <c r="E46" s="59">
        <v>0</v>
      </c>
      <c r="F46" s="67">
        <v>0</v>
      </c>
      <c r="G46" s="193"/>
      <c r="H46" s="10">
        <f t="shared" si="0"/>
        <v>0</v>
      </c>
      <c r="I46" s="174"/>
      <c r="J46" s="145"/>
      <c r="K46" s="145"/>
      <c r="L46" s="168"/>
    </row>
    <row r="47" spans="3:12" ht="14.25" thickBot="1">
      <c r="C47" s="184"/>
      <c r="D47" s="104" t="s">
        <v>97</v>
      </c>
      <c r="E47" s="59">
        <v>0</v>
      </c>
      <c r="F47" s="67">
        <v>0</v>
      </c>
      <c r="G47" s="193"/>
      <c r="H47" s="10">
        <f t="shared" si="0"/>
        <v>0</v>
      </c>
      <c r="I47" s="174"/>
      <c r="J47" s="145"/>
      <c r="K47" s="145"/>
      <c r="L47" s="168"/>
    </row>
    <row r="48" spans="3:12" ht="14.25" thickBot="1">
      <c r="C48" s="184"/>
      <c r="D48" s="104" t="s">
        <v>97</v>
      </c>
      <c r="E48" s="59">
        <v>0</v>
      </c>
      <c r="F48" s="67">
        <v>0</v>
      </c>
      <c r="G48" s="193"/>
      <c r="H48" s="10">
        <f t="shared" si="0"/>
        <v>0</v>
      </c>
      <c r="I48" s="174"/>
      <c r="J48" s="145"/>
      <c r="K48" s="145"/>
      <c r="L48" s="168"/>
    </row>
    <row r="49" spans="3:12" ht="14.25" thickBot="1">
      <c r="C49" s="184"/>
      <c r="D49" s="104" t="s">
        <v>97</v>
      </c>
      <c r="E49" s="59">
        <v>0</v>
      </c>
      <c r="F49" s="67">
        <v>0</v>
      </c>
      <c r="G49" s="193"/>
      <c r="H49" s="10">
        <f t="shared" si="0"/>
        <v>0</v>
      </c>
      <c r="I49" s="174"/>
      <c r="J49" s="145"/>
      <c r="K49" s="145"/>
      <c r="L49" s="168"/>
    </row>
    <row r="50" spans="3:12" ht="14.25" thickBot="1">
      <c r="C50" s="181"/>
      <c r="D50" s="104" t="s">
        <v>97</v>
      </c>
      <c r="E50" s="59">
        <v>0</v>
      </c>
      <c r="F50" s="67">
        <v>0</v>
      </c>
      <c r="G50" s="194"/>
      <c r="H50" s="10">
        <f t="shared" si="0"/>
        <v>0</v>
      </c>
      <c r="I50" s="175"/>
      <c r="J50" s="201"/>
      <c r="K50" s="201"/>
      <c r="L50" s="202"/>
    </row>
    <row r="51" spans="3:12" ht="27">
      <c r="C51" s="182" t="s">
        <v>4</v>
      </c>
      <c r="D51" s="55"/>
      <c r="E51" s="5" t="s">
        <v>8</v>
      </c>
      <c r="F51" s="12" t="s">
        <v>59</v>
      </c>
      <c r="G51" s="6" t="s">
        <v>58</v>
      </c>
      <c r="H51" s="5" t="s">
        <v>2</v>
      </c>
      <c r="I51" s="106" t="s">
        <v>6</v>
      </c>
      <c r="J51" s="203" t="s">
        <v>96</v>
      </c>
      <c r="K51" s="203"/>
      <c r="L51" s="204"/>
    </row>
    <row r="52" spans="3:12" ht="14.25" thickBot="1">
      <c r="C52" s="183"/>
      <c r="D52" s="3" t="s">
        <v>0</v>
      </c>
      <c r="E52" s="65">
        <v>0</v>
      </c>
      <c r="F52" s="66">
        <v>0</v>
      </c>
      <c r="G52" s="192">
        <v>0</v>
      </c>
      <c r="H52" s="10">
        <f>E52*F52*$G$52</f>
        <v>0</v>
      </c>
      <c r="I52" s="173">
        <f>SUM(H52:H62)</f>
        <v>0</v>
      </c>
      <c r="J52" s="145"/>
      <c r="K52" s="145"/>
      <c r="L52" s="168"/>
    </row>
    <row r="53" spans="3:12" ht="14.25" thickBot="1">
      <c r="C53" s="184"/>
      <c r="D53" s="104" t="s">
        <v>97</v>
      </c>
      <c r="E53" s="59">
        <v>0</v>
      </c>
      <c r="F53" s="67">
        <v>0</v>
      </c>
      <c r="G53" s="193"/>
      <c r="H53" s="19">
        <f t="shared" ref="H53:H62" si="1">E53*F53*$G$52</f>
        <v>0</v>
      </c>
      <c r="I53" s="174"/>
      <c r="J53" s="145"/>
      <c r="K53" s="145"/>
      <c r="L53" s="168"/>
    </row>
    <row r="54" spans="3:12" ht="14.25" thickBot="1">
      <c r="C54" s="184"/>
      <c r="D54" s="104" t="s">
        <v>97</v>
      </c>
      <c r="E54" s="59">
        <v>0</v>
      </c>
      <c r="F54" s="67">
        <v>0</v>
      </c>
      <c r="G54" s="193"/>
      <c r="H54" s="19">
        <f t="shared" si="1"/>
        <v>0</v>
      </c>
      <c r="I54" s="174"/>
      <c r="J54" s="145"/>
      <c r="K54" s="145"/>
      <c r="L54" s="168"/>
    </row>
    <row r="55" spans="3:12" ht="14.25" thickBot="1">
      <c r="C55" s="184"/>
      <c r="D55" s="104" t="s">
        <v>97</v>
      </c>
      <c r="E55" s="59">
        <v>0</v>
      </c>
      <c r="F55" s="67">
        <v>0</v>
      </c>
      <c r="G55" s="193"/>
      <c r="H55" s="19">
        <f t="shared" si="1"/>
        <v>0</v>
      </c>
      <c r="I55" s="174"/>
      <c r="J55" s="145"/>
      <c r="K55" s="145"/>
      <c r="L55" s="168"/>
    </row>
    <row r="56" spans="3:12" ht="14.25" thickBot="1">
      <c r="C56" s="184"/>
      <c r="D56" s="104" t="s">
        <v>97</v>
      </c>
      <c r="E56" s="59">
        <v>0</v>
      </c>
      <c r="F56" s="67">
        <v>0</v>
      </c>
      <c r="G56" s="193"/>
      <c r="H56" s="19">
        <f t="shared" si="1"/>
        <v>0</v>
      </c>
      <c r="I56" s="174"/>
      <c r="J56" s="145"/>
      <c r="K56" s="145"/>
      <c r="L56" s="168"/>
    </row>
    <row r="57" spans="3:12" ht="14.25" thickBot="1">
      <c r="C57" s="184"/>
      <c r="D57" s="104" t="s">
        <v>97</v>
      </c>
      <c r="E57" s="59">
        <v>0</v>
      </c>
      <c r="F57" s="67">
        <v>0</v>
      </c>
      <c r="G57" s="193"/>
      <c r="H57" s="19">
        <f t="shared" si="1"/>
        <v>0</v>
      </c>
      <c r="I57" s="174"/>
      <c r="J57" s="145"/>
      <c r="K57" s="145"/>
      <c r="L57" s="168"/>
    </row>
    <row r="58" spans="3:12" ht="14.25" thickBot="1">
      <c r="C58" s="184"/>
      <c r="D58" s="104" t="s">
        <v>97</v>
      </c>
      <c r="E58" s="59">
        <v>0</v>
      </c>
      <c r="F58" s="67">
        <v>0</v>
      </c>
      <c r="G58" s="193"/>
      <c r="H58" s="19">
        <f t="shared" si="1"/>
        <v>0</v>
      </c>
      <c r="I58" s="174"/>
      <c r="J58" s="145"/>
      <c r="K58" s="145"/>
      <c r="L58" s="168"/>
    </row>
    <row r="59" spans="3:12" ht="14.25" thickBot="1">
      <c r="C59" s="184"/>
      <c r="D59" s="104" t="s">
        <v>97</v>
      </c>
      <c r="E59" s="59">
        <v>0</v>
      </c>
      <c r="F59" s="67">
        <v>0</v>
      </c>
      <c r="G59" s="193"/>
      <c r="H59" s="19">
        <f t="shared" si="1"/>
        <v>0</v>
      </c>
      <c r="I59" s="174"/>
      <c r="J59" s="145"/>
      <c r="K59" s="145"/>
      <c r="L59" s="168"/>
    </row>
    <row r="60" spans="3:12" ht="14.25" thickBot="1">
      <c r="C60" s="184"/>
      <c r="D60" s="104" t="s">
        <v>97</v>
      </c>
      <c r="E60" s="59">
        <v>0</v>
      </c>
      <c r="F60" s="67">
        <v>0</v>
      </c>
      <c r="G60" s="193"/>
      <c r="H60" s="19">
        <f t="shared" si="1"/>
        <v>0</v>
      </c>
      <c r="I60" s="174"/>
      <c r="J60" s="145"/>
      <c r="K60" s="145"/>
      <c r="L60" s="168"/>
    </row>
    <row r="61" spans="3:12" ht="14.25" thickBot="1">
      <c r="C61" s="184"/>
      <c r="D61" s="104" t="s">
        <v>97</v>
      </c>
      <c r="E61" s="59">
        <v>0</v>
      </c>
      <c r="F61" s="67">
        <v>0</v>
      </c>
      <c r="G61" s="193"/>
      <c r="H61" s="19">
        <f t="shared" si="1"/>
        <v>0</v>
      </c>
      <c r="I61" s="174"/>
      <c r="J61" s="145"/>
      <c r="K61" s="145"/>
      <c r="L61" s="168"/>
    </row>
    <row r="62" spans="3:12" s="1" customFormat="1" ht="14.25" thickBot="1">
      <c r="C62" s="181"/>
      <c r="D62" s="107" t="s">
        <v>97</v>
      </c>
      <c r="E62" s="59">
        <v>0</v>
      </c>
      <c r="F62" s="67">
        <v>0</v>
      </c>
      <c r="G62" s="194"/>
      <c r="H62" s="11">
        <f t="shared" si="1"/>
        <v>0</v>
      </c>
      <c r="I62" s="175"/>
      <c r="J62" s="201"/>
      <c r="K62" s="201"/>
      <c r="L62" s="202"/>
    </row>
    <row r="63" spans="3:12" ht="14.25" thickBot="1"/>
    <row r="64" spans="3:12" ht="14.25" thickTop="1">
      <c r="J64" s="153" t="s">
        <v>33</v>
      </c>
      <c r="K64" s="159">
        <f>I30+I52</f>
        <v>0</v>
      </c>
    </row>
    <row r="65" spans="2:11" ht="14.25" thickBot="1">
      <c r="J65" s="154"/>
      <c r="K65" s="160"/>
    </row>
    <row r="66" spans="2:11" ht="14.25" thickTop="1">
      <c r="J66" s="20"/>
    </row>
    <row r="67" spans="2:11">
      <c r="B67" t="s">
        <v>16</v>
      </c>
    </row>
    <row r="68" spans="2:11" ht="9" customHeight="1" thickBot="1"/>
    <row r="69" spans="2:11" ht="14.25" thickBot="1">
      <c r="C69" s="182" t="s">
        <v>3</v>
      </c>
      <c r="D69" s="5" t="s">
        <v>8</v>
      </c>
      <c r="E69" s="12" t="s">
        <v>10</v>
      </c>
      <c r="F69" s="6" t="s">
        <v>58</v>
      </c>
      <c r="G69" s="7" t="s">
        <v>5</v>
      </c>
    </row>
    <row r="70" spans="2:11" ht="14.25" thickBot="1">
      <c r="C70" s="184"/>
      <c r="D70" s="59">
        <v>0</v>
      </c>
      <c r="E70" s="13">
        <v>0</v>
      </c>
      <c r="F70" s="71">
        <v>0</v>
      </c>
      <c r="G70" s="72">
        <f>D70*E70*F70</f>
        <v>0</v>
      </c>
    </row>
    <row r="71" spans="2:11" ht="15" thickTop="1" thickBot="1">
      <c r="C71" s="180" t="s">
        <v>4</v>
      </c>
      <c r="D71" s="5" t="s">
        <v>8</v>
      </c>
      <c r="E71" s="12" t="s">
        <v>10</v>
      </c>
      <c r="F71" s="70" t="s">
        <v>58</v>
      </c>
      <c r="G71" s="69" t="s">
        <v>6</v>
      </c>
      <c r="J71" s="157" t="s">
        <v>32</v>
      </c>
      <c r="K71" s="159">
        <f>G70+G72</f>
        <v>0</v>
      </c>
    </row>
    <row r="72" spans="2:11" ht="14.25" thickBot="1">
      <c r="C72" s="181"/>
      <c r="D72" s="59">
        <v>0</v>
      </c>
      <c r="E72" s="13">
        <v>0</v>
      </c>
      <c r="F72" s="35">
        <v>0</v>
      </c>
      <c r="G72" s="73">
        <f>D72*E72*F72</f>
        <v>0</v>
      </c>
      <c r="J72" s="158"/>
      <c r="K72" s="160"/>
    </row>
    <row r="73" spans="2:11" s="1" customFormat="1">
      <c r="C73"/>
      <c r="D73"/>
      <c r="E73"/>
      <c r="F73"/>
      <c r="G73"/>
      <c r="H73"/>
      <c r="I73"/>
      <c r="J73"/>
      <c r="K73"/>
    </row>
    <row r="75" spans="2:11">
      <c r="B75" t="s">
        <v>17</v>
      </c>
    </row>
    <row r="76" spans="2:11" s="1" customFormat="1" ht="14.25" thickBot="1">
      <c r="C76"/>
      <c r="D76"/>
      <c r="E76"/>
      <c r="F76"/>
      <c r="G76"/>
      <c r="H76"/>
      <c r="I76"/>
      <c r="J76"/>
      <c r="K76"/>
    </row>
    <row r="77" spans="2:11" ht="14.25" thickBot="1">
      <c r="C77" s="176" t="s">
        <v>92</v>
      </c>
      <c r="D77" s="76" t="s">
        <v>8</v>
      </c>
      <c r="E77" s="77" t="s">
        <v>58</v>
      </c>
      <c r="F77" s="75" t="s">
        <v>60</v>
      </c>
    </row>
    <row r="78" spans="2:11" ht="19.5" customHeight="1" thickBot="1">
      <c r="C78" s="177"/>
      <c r="D78" s="74">
        <v>0</v>
      </c>
      <c r="E78" s="35">
        <v>0</v>
      </c>
      <c r="F78" s="78">
        <f>D78*E78</f>
        <v>0</v>
      </c>
      <c r="G78" s="56"/>
    </row>
    <row r="79" spans="2:11" ht="18" customHeight="1" thickTop="1" thickBot="1">
      <c r="C79" s="191" t="s">
        <v>4</v>
      </c>
      <c r="D79" s="76" t="s">
        <v>8</v>
      </c>
      <c r="E79" s="77" t="s">
        <v>58</v>
      </c>
      <c r="F79" s="75" t="s">
        <v>60</v>
      </c>
      <c r="J79" s="157" t="s">
        <v>18</v>
      </c>
      <c r="K79" s="155">
        <f>F78+F80</f>
        <v>0</v>
      </c>
    </row>
    <row r="80" spans="2:11" ht="20.25" customHeight="1" thickBot="1">
      <c r="C80" s="177"/>
      <c r="D80" s="74">
        <v>0</v>
      </c>
      <c r="E80" s="35">
        <v>0</v>
      </c>
      <c r="F80" s="78">
        <f>D80*E80</f>
        <v>0</v>
      </c>
      <c r="J80" s="158"/>
      <c r="K80" s="156"/>
    </row>
    <row r="81" spans="2:12" ht="17.25">
      <c r="C81" s="56"/>
      <c r="H81" s="79"/>
      <c r="I81" s="64"/>
    </row>
    <row r="82" spans="2:12">
      <c r="B82" t="s">
        <v>19</v>
      </c>
      <c r="I82" s="15"/>
    </row>
    <row r="83" spans="2:12">
      <c r="C83" t="s">
        <v>21</v>
      </c>
    </row>
    <row r="84" spans="2:12" ht="14.25" thickBot="1"/>
    <row r="85" spans="2:12" ht="14.25" thickBot="1">
      <c r="C85" s="76" t="s">
        <v>8</v>
      </c>
      <c r="D85" s="77" t="s">
        <v>61</v>
      </c>
      <c r="E85" s="23" t="s">
        <v>62</v>
      </c>
      <c r="F85" s="75" t="s">
        <v>60</v>
      </c>
    </row>
    <row r="86" spans="2:12" ht="14.25" thickBot="1">
      <c r="C86" s="74">
        <v>0</v>
      </c>
      <c r="D86" s="35"/>
      <c r="E86" s="80">
        <v>0</v>
      </c>
      <c r="F86" s="78">
        <f>C86*E86</f>
        <v>0</v>
      </c>
    </row>
    <row r="87" spans="2:12" ht="14.25" thickBot="1">
      <c r="C87" s="74">
        <v>0</v>
      </c>
      <c r="D87" s="35"/>
      <c r="E87" s="80">
        <v>0</v>
      </c>
      <c r="F87" s="78">
        <f>C87*E87</f>
        <v>0</v>
      </c>
      <c r="J87" s="169" t="s">
        <v>63</v>
      </c>
      <c r="K87" s="171">
        <f>SUM(F86:F88)</f>
        <v>0</v>
      </c>
      <c r="L87" s="56"/>
    </row>
    <row r="88" spans="2:12" ht="14.25" thickBot="1">
      <c r="C88" s="74">
        <v>0</v>
      </c>
      <c r="D88" s="35"/>
      <c r="E88" s="80">
        <v>0</v>
      </c>
      <c r="F88" s="78">
        <f>C88*E88</f>
        <v>0</v>
      </c>
      <c r="J88" s="170"/>
      <c r="K88" s="172"/>
      <c r="L88" s="56"/>
    </row>
    <row r="89" spans="2:12" ht="13.5" customHeight="1"/>
    <row r="90" spans="2:12" ht="28.5" customHeight="1" thickBot="1">
      <c r="C90" t="s">
        <v>20</v>
      </c>
    </row>
    <row r="91" spans="2:12" ht="14.25" thickBot="1">
      <c r="C91" s="18"/>
      <c r="D91" s="5" t="s">
        <v>11</v>
      </c>
      <c r="E91" s="5" t="s">
        <v>12</v>
      </c>
      <c r="F91" s="5" t="s">
        <v>13</v>
      </c>
      <c r="G91" s="12" t="s">
        <v>58</v>
      </c>
      <c r="H91" s="82" t="s">
        <v>60</v>
      </c>
    </row>
    <row r="92" spans="2:12" ht="14.25" customHeight="1" thickBot="1">
      <c r="C92" s="16" t="s">
        <v>3</v>
      </c>
      <c r="D92" s="59">
        <v>0</v>
      </c>
      <c r="E92" s="25">
        <v>0</v>
      </c>
      <c r="F92" s="13">
        <v>0</v>
      </c>
      <c r="G92" s="26">
        <v>0</v>
      </c>
      <c r="H92" s="81">
        <f>D92*E92*F92*G92</f>
        <v>0</v>
      </c>
      <c r="J92" s="169" t="s">
        <v>64</v>
      </c>
      <c r="K92" s="171">
        <f>SUM(H92:H93)</f>
        <v>0</v>
      </c>
    </row>
    <row r="93" spans="2:12" ht="15" customHeight="1" thickBot="1">
      <c r="C93" s="17" t="s">
        <v>4</v>
      </c>
      <c r="D93" s="59">
        <v>0</v>
      </c>
      <c r="E93" s="27">
        <v>0</v>
      </c>
      <c r="F93" s="13">
        <v>0</v>
      </c>
      <c r="G93" s="28">
        <v>0</v>
      </c>
      <c r="H93" s="81">
        <f>D93*E93*F93*G93</f>
        <v>0</v>
      </c>
      <c r="J93" s="170"/>
      <c r="K93" s="172"/>
    </row>
    <row r="94" spans="2:12" ht="14.25" thickBot="1"/>
    <row r="95" spans="2:12" ht="14.25" thickTop="1">
      <c r="J95" s="157" t="s">
        <v>31</v>
      </c>
      <c r="K95" s="159">
        <f>K87+K92</f>
        <v>0</v>
      </c>
    </row>
    <row r="96" spans="2:12" ht="14.25" thickBot="1">
      <c r="J96" s="158"/>
      <c r="K96" s="160"/>
    </row>
    <row r="97" spans="2:11" ht="14.25" thickTop="1">
      <c r="B97" t="s">
        <v>22</v>
      </c>
    </row>
    <row r="99" spans="2:11" ht="14.25" thickBot="1"/>
    <row r="100" spans="2:11" ht="27.75" thickBot="1">
      <c r="C100" s="22"/>
      <c r="D100" s="5" t="s">
        <v>8</v>
      </c>
      <c r="E100" s="12" t="s">
        <v>13</v>
      </c>
      <c r="F100" s="6" t="s">
        <v>58</v>
      </c>
      <c r="G100" s="4" t="s">
        <v>2</v>
      </c>
      <c r="H100" s="21" t="s">
        <v>28</v>
      </c>
      <c r="J100" s="1"/>
    </row>
    <row r="101" spans="2:11" ht="14.25" thickBot="1">
      <c r="C101" s="16" t="s">
        <v>23</v>
      </c>
      <c r="D101" s="59">
        <v>0</v>
      </c>
      <c r="E101" s="13">
        <v>0</v>
      </c>
      <c r="F101" s="29">
        <v>0</v>
      </c>
      <c r="G101" s="10">
        <f>D101*E101*F101</f>
        <v>0</v>
      </c>
      <c r="H101" s="150">
        <f>SUM(G101:G104)</f>
        <v>0</v>
      </c>
    </row>
    <row r="102" spans="2:11" ht="14.25" thickBot="1">
      <c r="C102" s="16" t="s">
        <v>24</v>
      </c>
      <c r="D102" s="59">
        <v>0</v>
      </c>
      <c r="E102" s="13">
        <v>0</v>
      </c>
      <c r="F102" s="29">
        <v>0</v>
      </c>
      <c r="G102" s="10">
        <f>D102*E102*F102</f>
        <v>0</v>
      </c>
      <c r="H102" s="151"/>
    </row>
    <row r="103" spans="2:11" ht="15" thickTop="1" thickBot="1">
      <c r="C103" s="16" t="s">
        <v>25</v>
      </c>
      <c r="D103" s="59">
        <v>0</v>
      </c>
      <c r="E103" s="13">
        <v>0</v>
      </c>
      <c r="F103" s="30">
        <v>0</v>
      </c>
      <c r="G103" s="10">
        <f>D103*E103*F103</f>
        <v>0</v>
      </c>
      <c r="H103" s="151"/>
      <c r="J103" s="157" t="s">
        <v>27</v>
      </c>
      <c r="K103" s="159">
        <f>H101</f>
        <v>0</v>
      </c>
    </row>
    <row r="104" spans="2:11" ht="14.25" thickBot="1">
      <c r="C104" s="17" t="s">
        <v>26</v>
      </c>
      <c r="D104" s="59">
        <v>0</v>
      </c>
      <c r="E104" s="13">
        <v>0</v>
      </c>
      <c r="F104" s="30">
        <v>0</v>
      </c>
      <c r="G104" s="11">
        <f>D104*E104*F104</f>
        <v>0</v>
      </c>
      <c r="H104" s="152"/>
      <c r="J104" s="158"/>
      <c r="K104" s="160"/>
    </row>
    <row r="106" spans="2:11" s="1" customFormat="1">
      <c r="C106"/>
      <c r="D106"/>
      <c r="E106"/>
      <c r="F106"/>
      <c r="G106"/>
      <c r="H106"/>
      <c r="I106"/>
    </row>
    <row r="107" spans="2:11">
      <c r="B107" t="s">
        <v>98</v>
      </c>
    </row>
    <row r="108" spans="2:11" ht="14.25" thickBot="1"/>
    <row r="109" spans="2:11" s="86" customFormat="1" ht="14.25" thickBot="1">
      <c r="C109" s="189" t="s">
        <v>99</v>
      </c>
      <c r="D109" s="190"/>
      <c r="E109" s="190"/>
      <c r="F109" s="190"/>
      <c r="G109" s="190"/>
      <c r="H109" s="110" t="s">
        <v>100</v>
      </c>
    </row>
    <row r="110" spans="2:11" s="86" customFormat="1" ht="14.25" thickTop="1">
      <c r="C110" s="187"/>
      <c r="D110" s="188"/>
      <c r="E110" s="188"/>
      <c r="F110" s="188"/>
      <c r="G110" s="188"/>
      <c r="H110" s="111">
        <v>0</v>
      </c>
      <c r="J110" s="153" t="s">
        <v>29</v>
      </c>
      <c r="K110" s="155">
        <f>H110+H111</f>
        <v>0</v>
      </c>
    </row>
    <row r="111" spans="2:11" ht="14.25" thickBot="1">
      <c r="C111" s="185"/>
      <c r="D111" s="186"/>
      <c r="E111" s="186"/>
      <c r="F111" s="186"/>
      <c r="G111" s="186"/>
      <c r="H111" s="112">
        <v>0</v>
      </c>
      <c r="J111" s="154"/>
      <c r="K111" s="156"/>
    </row>
    <row r="113" spans="1:11" ht="14.25" thickBot="1"/>
    <row r="114" spans="1:11" ht="14.25" thickTop="1">
      <c r="I114" s="138" t="s">
        <v>65</v>
      </c>
      <c r="J114" s="162"/>
      <c r="K114" s="148">
        <f>K24+K64+K71+K79+K95+K103+K110</f>
        <v>0</v>
      </c>
    </row>
    <row r="115" spans="1:11" ht="14.25" thickBot="1">
      <c r="I115" s="163"/>
      <c r="J115" s="164"/>
      <c r="K115" s="149"/>
    </row>
    <row r="116" spans="1:11" ht="14.25" thickTop="1"/>
    <row r="117" spans="1:11">
      <c r="A117" t="s">
        <v>67</v>
      </c>
    </row>
    <row r="118" spans="1:11" ht="14.25" thickBot="1"/>
    <row r="119" spans="1:11" ht="14.25" customHeight="1" thickBot="1">
      <c r="C119" s="88" t="s">
        <v>8</v>
      </c>
      <c r="D119" s="89" t="s">
        <v>12</v>
      </c>
      <c r="E119" s="176" t="s">
        <v>101</v>
      </c>
      <c r="F119" s="87" t="s">
        <v>60</v>
      </c>
      <c r="G119" s="85"/>
    </row>
    <row r="120" spans="1:11" ht="15" customHeight="1" thickTop="1" thickBot="1">
      <c r="C120" s="59">
        <v>0</v>
      </c>
      <c r="D120" s="27">
        <v>0</v>
      </c>
      <c r="E120" s="177"/>
      <c r="F120" s="90">
        <f>C120*D120</f>
        <v>0</v>
      </c>
      <c r="I120" s="138" t="s">
        <v>66</v>
      </c>
      <c r="J120" s="139"/>
      <c r="K120" s="146">
        <f>F120</f>
        <v>0</v>
      </c>
    </row>
    <row r="121" spans="1:11" ht="14.25" customHeight="1" thickBot="1">
      <c r="I121" s="140"/>
      <c r="J121" s="141"/>
      <c r="K121" s="147"/>
    </row>
    <row r="122" spans="1:11" ht="18" thickTop="1">
      <c r="I122" s="54"/>
      <c r="J122" s="54"/>
      <c r="K122" s="91"/>
    </row>
    <row r="123" spans="1:11" ht="14.25" thickBot="1">
      <c r="A123" t="s">
        <v>35</v>
      </c>
    </row>
    <row r="124" spans="1:11" ht="14.25" customHeight="1" thickTop="1">
      <c r="C124" t="s">
        <v>69</v>
      </c>
      <c r="I124" s="138" t="s">
        <v>70</v>
      </c>
      <c r="J124" s="139"/>
      <c r="K124" s="142">
        <f>(K114+K120)*0.1</f>
        <v>0</v>
      </c>
    </row>
    <row r="125" spans="1:11" ht="14.25" thickBot="1">
      <c r="I125" s="140"/>
      <c r="J125" s="141"/>
      <c r="K125" s="143"/>
    </row>
    <row r="126" spans="1:11" ht="14.25" thickTop="1"/>
    <row r="127" spans="1:11" ht="14.25" thickBot="1"/>
    <row r="128" spans="1:11" ht="14.25" thickTop="1">
      <c r="I128" s="138" t="s">
        <v>71</v>
      </c>
      <c r="J128" s="139"/>
      <c r="K128" s="142">
        <f>K124+K120+K114</f>
        <v>0</v>
      </c>
    </row>
    <row r="129" spans="1:11" ht="14.25" thickBot="1">
      <c r="I129" s="140"/>
      <c r="J129" s="141"/>
      <c r="K129" s="143"/>
    </row>
    <row r="130" spans="1:11" ht="14.25" thickTop="1"/>
    <row r="136" spans="1:11" ht="13.5" customHeight="1">
      <c r="A136" s="24"/>
    </row>
  </sheetData>
  <mergeCells count="89">
    <mergeCell ref="J47:L47"/>
    <mergeCell ref="J48:L48"/>
    <mergeCell ref="J49:L49"/>
    <mergeCell ref="J62:L62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42:L42"/>
    <mergeCell ref="J43:L43"/>
    <mergeCell ref="J44:L44"/>
    <mergeCell ref="J45:L45"/>
    <mergeCell ref="J46:L46"/>
    <mergeCell ref="G6:L6"/>
    <mergeCell ref="G7:L7"/>
    <mergeCell ref="G8:J8"/>
    <mergeCell ref="K8:L8"/>
    <mergeCell ref="I16:I18"/>
    <mergeCell ref="E119:E120"/>
    <mergeCell ref="D4:F4"/>
    <mergeCell ref="D2:F2"/>
    <mergeCell ref="C71:C72"/>
    <mergeCell ref="C51:C62"/>
    <mergeCell ref="C111:G111"/>
    <mergeCell ref="C110:G110"/>
    <mergeCell ref="C109:G109"/>
    <mergeCell ref="C77:C78"/>
    <mergeCell ref="C79:C80"/>
    <mergeCell ref="G52:G62"/>
    <mergeCell ref="C69:C70"/>
    <mergeCell ref="G16:G18"/>
    <mergeCell ref="G20:G22"/>
    <mergeCell ref="C29:C50"/>
    <mergeCell ref="G30:G50"/>
    <mergeCell ref="I20:I22"/>
    <mergeCell ref="K79:K80"/>
    <mergeCell ref="J95:J96"/>
    <mergeCell ref="J92:J93"/>
    <mergeCell ref="K92:K93"/>
    <mergeCell ref="K87:K88"/>
    <mergeCell ref="J87:J88"/>
    <mergeCell ref="K95:K96"/>
    <mergeCell ref="J79:J80"/>
    <mergeCell ref="I52:I62"/>
    <mergeCell ref="J71:J72"/>
    <mergeCell ref="K71:K72"/>
    <mergeCell ref="J64:J65"/>
    <mergeCell ref="K64:K65"/>
    <mergeCell ref="I30:I50"/>
    <mergeCell ref="J38:L38"/>
    <mergeCell ref="K124:K125"/>
    <mergeCell ref="I114:J115"/>
    <mergeCell ref="I120:J121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50:L50"/>
    <mergeCell ref="J39:L39"/>
    <mergeCell ref="J40:L40"/>
    <mergeCell ref="J41:L41"/>
    <mergeCell ref="I128:J129"/>
    <mergeCell ref="K128:K129"/>
    <mergeCell ref="D6:E6"/>
    <mergeCell ref="D7:E7"/>
    <mergeCell ref="D8:E8"/>
    <mergeCell ref="D9:E9"/>
    <mergeCell ref="K120:K121"/>
    <mergeCell ref="K114:K115"/>
    <mergeCell ref="H101:H104"/>
    <mergeCell ref="J110:J111"/>
    <mergeCell ref="K110:K111"/>
    <mergeCell ref="J103:J104"/>
    <mergeCell ref="K103:K104"/>
    <mergeCell ref="J24:J25"/>
    <mergeCell ref="K24:K25"/>
    <mergeCell ref="I124:J125"/>
  </mergeCells>
  <phoneticPr fontId="2"/>
  <dataValidations count="1">
    <dataValidation type="whole" operator="lessThanOrEqual" allowBlank="1" showInputMessage="1" showErrorMessage="1" errorTitle="数値入力エラー" error="委員長扱いとするのは1名までです" sqref="F16 F20">
      <formula1>1</formula1>
    </dataValidation>
  </dataValidations>
  <pageMargins left="0.75" right="0.75" top="1" bottom="1" header="0.51200000000000001" footer="0.51200000000000001"/>
  <pageSetup paperSize="9" scale="70" fitToHeight="0" orientation="portrait" r:id="rId1"/>
  <headerFooter alignWithMargins="0"/>
  <ignoredErrors>
    <ignoredError sqref="K110 K7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印刷・押印用</vt:lpstr>
      <vt:lpstr>記入シート</vt:lpstr>
      <vt:lpstr>印刷・押印用!Print_Area</vt:lpstr>
    </vt:vector>
  </TitlesOfParts>
  <Company>日本規格協会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sd2</dc:creator>
  <cp:lastModifiedBy>Yuki SUZUKI</cp:lastModifiedBy>
  <cp:lastPrinted>2018-12-25T06:07:26Z</cp:lastPrinted>
  <dcterms:created xsi:type="dcterms:W3CDTF">2013-06-14T00:40:13Z</dcterms:created>
  <dcterms:modified xsi:type="dcterms:W3CDTF">2019-12-02T04:13:56Z</dcterms:modified>
</cp:coreProperties>
</file>